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5"/>
  </bookViews>
  <sheets>
    <sheet name="邯郸" sheetId="1" r:id="rId1"/>
  </sheets>
  <calcPr calcId="144525"/>
</workbook>
</file>

<file path=xl/sharedStrings.xml><?xml version="1.0" encoding="utf-8"?>
<sst xmlns="http://schemas.openxmlformats.org/spreadsheetml/2006/main" count="137" uniqueCount="124">
  <si>
    <t>附件2</t>
  </si>
  <si>
    <r>
      <t>2022年</t>
    </r>
    <r>
      <rPr>
        <u/>
        <sz val="20"/>
        <rFont val="方正小标宋_GBK"/>
        <charset val="134"/>
      </rPr>
      <t xml:space="preserve">  魏 </t>
    </r>
    <r>
      <rPr>
        <sz val="20"/>
        <rFont val="方正小标宋_GBK"/>
        <charset val="134"/>
      </rPr>
      <t>县统筹整合使用财政涉农资金清单</t>
    </r>
  </si>
  <si>
    <t>单位：万元</t>
  </si>
  <si>
    <r>
      <rPr>
        <b/>
        <sz val="12"/>
        <color indexed="8"/>
        <rFont val="方正书宋_GBK"/>
        <charset val="134"/>
      </rPr>
      <t>资金名称</t>
    </r>
  </si>
  <si>
    <r>
      <rPr>
        <b/>
        <sz val="12"/>
        <rFont val="方正书宋_GBK"/>
        <charset val="134"/>
      </rPr>
      <t>资金文号</t>
    </r>
  </si>
  <si>
    <t>到县规模</t>
  </si>
  <si>
    <t>整合使用</t>
  </si>
  <si>
    <t>跨类别
使用</t>
  </si>
  <si>
    <t>备注</t>
  </si>
  <si>
    <t>合计</t>
  </si>
  <si>
    <t>一、中央财政涉农资金</t>
  </si>
  <si>
    <t>中央财政衔接推进乡村振兴补助资金</t>
  </si>
  <si>
    <t>冀财农〔2021〕126号
冀财农〔2022〕45号</t>
  </si>
  <si>
    <t>乡村振兴示范片区建设、白沟产业园建设、一村一品、修路、项目管理费等</t>
  </si>
  <si>
    <t>水利发展资金</t>
  </si>
  <si>
    <t>农业生产发展资金</t>
  </si>
  <si>
    <t>总规模(A,包含该项资金的全部支出方向)</t>
  </si>
  <si>
    <t>冀财农〔2021〕134号冀财农〔2021〕132号冀财农〔2022〕58号</t>
  </si>
  <si>
    <t>其中（B）:</t>
  </si>
  <si>
    <t>★耕地地力保护补贴(B1)</t>
  </si>
  <si>
    <t>冀财农〔2021〕132号</t>
  </si>
  <si>
    <t>★农机购置补贴(B2)</t>
  </si>
  <si>
    <t>冀财农〔2021〕134号冀财农〔2022〕58号</t>
  </si>
  <si>
    <t>★支持适度规模经营(B3)</t>
  </si>
  <si>
    <t>★有机肥替代(B4)</t>
  </si>
  <si>
    <t>★农机深耕深松(B5)</t>
  </si>
  <si>
    <t>★产业兴村强县示范行动(B6)</t>
  </si>
  <si>
    <t>冀财农〔2022〕58号</t>
  </si>
  <si>
    <t>★畜禽粪污综合利用(B7)</t>
  </si>
  <si>
    <t>★现代农业产业园(B8)</t>
  </si>
  <si>
    <t>冀财农〔2022〕58</t>
  </si>
  <si>
    <t>扣除B后的资金规模（C=A-B）</t>
  </si>
  <si>
    <t>电商产业园建设</t>
  </si>
  <si>
    <t>林业改革发展资金</t>
  </si>
  <si>
    <t>冀财资环〔2021〕106号、冀财资环〔2022〕43号、冀财资环〔2022〕51号冀财资环〔2022〕44号</t>
  </si>
  <si>
    <t>其中（B）：</t>
  </si>
  <si>
    <t>★天然林保护管理（天保工程区管护、天然林停伐管护）</t>
  </si>
  <si>
    <t>中药材产业示范项目</t>
  </si>
  <si>
    <t>农田建设补助资金</t>
  </si>
  <si>
    <t>冀财农〔2021〕119号</t>
  </si>
  <si>
    <t>农村综合改革转移支付</t>
  </si>
  <si>
    <t>冀财农〔2021〕137号,冀财农〔2022〕85号</t>
  </si>
  <si>
    <t>林业生态保护恢复资金（草原生态修复治理补助资金部分）</t>
  </si>
  <si>
    <t>冀财资环〔2021〕100号、冀财资环〔2022〕40号</t>
  </si>
  <si>
    <t>农村环境整治资金</t>
  </si>
  <si>
    <t>车辆购置税收入补助地方用于一般公路建设项目资金（支持农村公路部分）</t>
  </si>
  <si>
    <t>冀财建〔2021〕205号
冀财建〔2022〕85号</t>
  </si>
  <si>
    <t>农村危房改造补助资金（农村危房改造部分）</t>
  </si>
  <si>
    <t>冀财社〔2022〕44号</t>
  </si>
  <si>
    <t>中央专项彩票公益金支持扶贫资金</t>
  </si>
  <si>
    <t>冀财农〔2022〕80</t>
  </si>
  <si>
    <t>产粮大县奖励资金</t>
  </si>
  <si>
    <t>冀财建〔2022〕78号</t>
  </si>
  <si>
    <t>生猪（牛羊）调出大县奖励资金（省级统筹部分）</t>
  </si>
  <si>
    <t>冀财建〔2021〕182号、冀财建〔2022〕97号</t>
  </si>
  <si>
    <t>农业资源及生态保护补助资金（对农民的直接补贴、东北黑土地保护及保护性耕作、畜禽粪污资源化利用、轮作休耕、长江禁捕除外）</t>
  </si>
  <si>
    <t>冀财农〔2021〕135号冀财农〔2022〕57号</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</si>
  <si>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</si>
  <si>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</si>
  <si>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</si>
  <si>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</si>
  <si>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以工代赈示范工程（第一批★）</t>
  </si>
  <si>
    <t>财建〔2022〕101号</t>
  </si>
  <si>
    <t>农村产业融合发展示范园建设★</t>
  </si>
  <si>
    <t>财建〔2022〕108号</t>
  </si>
  <si>
    <t>藏粮于地藏粮于技专项（现代种业提升工程项目）★
用于市本级1800万元，其余用于县级。</t>
  </si>
  <si>
    <t>财建〔2022〕102号</t>
  </si>
  <si>
    <t>乡村振兴专项（农村人居环境整治）★</t>
  </si>
  <si>
    <t>冀财建〔2022〕77号    (财建〔2022〕134号)</t>
  </si>
  <si>
    <t>农业绿色发展专项（粪污资源化利用整县推进项目）★</t>
  </si>
  <si>
    <t>财建〔2022〕111号</t>
  </si>
  <si>
    <t>藏粮于地藏粮于技专项（林业草原有害生物防治能力建设项目）★全部用于石家庄市本级</t>
  </si>
  <si>
    <t>财建〔2022〕226号</t>
  </si>
  <si>
    <t>草原防火等项目  ★</t>
  </si>
  <si>
    <t>财建〔2022〕227号</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</si>
  <si>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</si>
  <si>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</si>
  <si>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</si>
  <si>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</si>
  <si>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</si>
  <si>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</si>
  <si>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</si>
  <si>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</si>
  <si>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</si>
  <si>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</si>
  <si>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</si>
  <si>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</si>
  <si>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</si>
  <si>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</si>
  <si>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二、省级财政涉农资金</t>
  </si>
  <si>
    <t>省级财政衔接推进乡村振兴补助资金</t>
  </si>
  <si>
    <t>冀财农〔2021〕143号
冀财农〔2022〕16号</t>
  </si>
  <si>
    <t>君乐宝乳业发展、白沟产业园建设、修路、排水、照明</t>
  </si>
  <si>
    <t>省级水利发展资金</t>
  </si>
  <si>
    <t>省级农业生产发展资金</t>
  </si>
  <si>
    <t>冀财农〔2021〕167号冀财农〔2022〕17号</t>
  </si>
  <si>
    <t>★农机深松项目</t>
  </si>
  <si>
    <t>冀财农〔2021〕167号</t>
  </si>
  <si>
    <t>★农村宅基地制度改革试点项目</t>
  </si>
  <si>
    <t>★畜禽粪污资源化利用</t>
  </si>
  <si>
    <t>★奶业振兴</t>
  </si>
  <si>
    <t>★旱作雨养</t>
  </si>
  <si>
    <t>★优势特色产业集群</t>
  </si>
  <si>
    <t>★滴灌、浅埋滴灌等高效节水灌溉</t>
  </si>
  <si>
    <t>省级林业改革发展补助资金（不包括世行贷款项目部分、2016年已下达的太行山绿化项目补助、森林生态效益补偿资金、国有林场改革资金）</t>
  </si>
  <si>
    <t>冀财资环〔2021〕117号</t>
  </si>
  <si>
    <t>省级农田建设补助资金</t>
  </si>
  <si>
    <t>冀财农〔2021〕149号</t>
  </si>
  <si>
    <t>省级农村综合改革转移支付资金</t>
  </si>
  <si>
    <t>冀财农〔2021〕158号、冀财农〔2022〕29号</t>
  </si>
  <si>
    <t>省级农业资源与生态保护补助（对农民的直接补贴除外）</t>
  </si>
  <si>
    <t>冀财农〔2021〕156号、冀财农〔2022〕95号</t>
  </si>
  <si>
    <t>省级农村危房改造补助资金</t>
  </si>
  <si>
    <t>冀财社〔2021〕178号</t>
  </si>
  <si>
    <t>省级新型农业经营主体示范带动项目补助资金</t>
  </si>
  <si>
    <t>冀财农〔2021〕146号</t>
  </si>
  <si>
    <t>省级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</si>
  <si>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三、市级财政涉农资金</t>
  </si>
  <si>
    <t>财政衔接推进乡村振兴补助资金</t>
  </si>
  <si>
    <t>邯财农〔2022〕8号</t>
  </si>
  <si>
    <t>修路、电商服务平台建设、养殖圈设备等</t>
  </si>
  <si>
    <t>四、县级财政涉农资金</t>
  </si>
  <si>
    <t>魏财预（2022）1号</t>
  </si>
  <si>
    <t>排水、基本照明、修路</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</si>
</sst>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9">
    <font>
      <sz val="11"/>
      <color indexed="8"/>
      <name val="宋体"/>
      <charset val="134"/>
    </font>
    <font>
      <sz val="11"/>
      <name val="宋体"/>
      <charset val="134"/>
      <scheme val="minor"/>
    </font>
    <font>
      <sz val="16"/>
      <name val="黑体"/>
      <charset val="134"/>
    </font>
    <font>
      <sz val="20"/>
      <name val="方正小标宋_GBK"/>
      <charset val="134"/>
    </font>
    <font>
      <b/>
      <sz val="12"/>
      <color indexed="8"/>
      <name val="Times New Roman"/>
      <charset val="134"/>
    </font>
    <font>
      <b/>
      <sz val="12"/>
      <name val="Times New Roman"/>
      <charset val="134"/>
    </font>
    <font>
      <b/>
      <sz val="12"/>
      <name val="宋体"/>
      <charset val="134"/>
    </font>
    <font>
      <b/>
      <sz val="11"/>
      <color indexed="8"/>
      <name val="宋体"/>
      <charset val="134"/>
    </font>
    <font>
      <sz val="9"/>
      <color indexed="8"/>
      <name val="宋体"/>
      <charset val="134"/>
    </font>
    <font>
      <sz val="11"/>
      <color rgb="FF000000"/>
      <name val="宋体"/>
      <charset val="134"/>
    </font>
    <font>
      <sz val="11"/>
      <name val="宋体"/>
      <charset val="134"/>
    </font>
    <font>
      <sz val="10"/>
      <color indexed="8"/>
      <name val="宋体"/>
      <charset val="134"/>
    </font>
    <font>
      <sz val="10"/>
      <color rgb="FF000000"/>
      <name val="宋体"/>
      <charset val="134"/>
    </font>
    <font>
      <sz val="12"/>
      <color indexed="8"/>
      <name val="宋体"/>
      <charset val="134"/>
    </font>
    <font>
      <sz val="10"/>
      <name val="宋体"/>
      <charset val="134"/>
    </font>
    <font>
      <sz val="12"/>
      <color indexed="0"/>
      <name val="宋体"/>
      <charset val="134"/>
    </font>
    <font>
      <b/>
      <sz val="11"/>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
      <sz val="11"/>
      <color indexed="8"/>
      <name val="Tahoma"/>
      <charset val="134"/>
    </font>
    <font>
      <u/>
      <sz val="20"/>
      <name val="方正小标宋_GBK"/>
      <charset val="134"/>
    </font>
    <font>
      <b/>
      <sz val="12"/>
      <color indexed="8"/>
      <name val="方正书宋_GBK"/>
      <charset val="134"/>
    </font>
    <font>
      <b/>
      <sz val="12"/>
      <name val="方正书宋_GBK"/>
      <charset val="134"/>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1"/>
        <bgColor indexed="64"/>
      </patternFill>
    </fill>
    <fill>
      <patternFill patternType="solid">
        <fgColor indexed="57"/>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6" applyNumberFormat="0" applyFont="0" applyAlignment="0" applyProtection="0">
      <alignment vertical="center"/>
    </xf>
    <xf numFmtId="0" fontId="20" fillId="6"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0" fillId="8" borderId="0" applyNumberFormat="0" applyBorder="0" applyAlignment="0" applyProtection="0">
      <alignment vertical="center"/>
    </xf>
    <xf numFmtId="0" fontId="23" fillId="0" borderId="18" applyNumberFormat="0" applyFill="0" applyAlignment="0" applyProtection="0">
      <alignment vertical="center"/>
    </xf>
    <xf numFmtId="0" fontId="20" fillId="4" borderId="0" applyNumberFormat="0" applyBorder="0" applyAlignment="0" applyProtection="0">
      <alignment vertical="center"/>
    </xf>
    <xf numFmtId="0" fontId="29" fillId="3" borderId="19" applyNumberFormat="0" applyAlignment="0" applyProtection="0">
      <alignment vertical="center"/>
    </xf>
    <xf numFmtId="0" fontId="30" fillId="3" borderId="15" applyNumberFormat="0" applyAlignment="0" applyProtection="0">
      <alignment vertical="center"/>
    </xf>
    <xf numFmtId="0" fontId="31" fillId="9" borderId="20" applyNumberFormat="0" applyAlignment="0" applyProtection="0">
      <alignment vertical="center"/>
    </xf>
    <xf numFmtId="0" fontId="17" fillId="10" borderId="0" applyNumberFormat="0" applyBorder="0" applyAlignment="0" applyProtection="0">
      <alignment vertical="center"/>
    </xf>
    <xf numFmtId="0" fontId="20" fillId="11" borderId="0" applyNumberFormat="0" applyBorder="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10" borderId="0" applyNumberFormat="0" applyBorder="0" applyAlignment="0" applyProtection="0">
      <alignment vertical="center"/>
    </xf>
    <xf numFmtId="0" fontId="19" fillId="12" borderId="0" applyNumberFormat="0" applyBorder="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17" fillId="15"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0" fillId="9" borderId="0" applyNumberFormat="0" applyBorder="0" applyAlignment="0" applyProtection="0">
      <alignment vertical="center"/>
    </xf>
    <xf numFmtId="0" fontId="20" fillId="16"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20" fillId="14" borderId="0" applyNumberFormat="0" applyBorder="0" applyAlignment="0" applyProtection="0">
      <alignment vertical="center"/>
    </xf>
    <xf numFmtId="0" fontId="17" fillId="8" borderId="0" applyNumberFormat="0" applyBorder="0" applyAlignment="0" applyProtection="0">
      <alignment vertical="center"/>
    </xf>
    <xf numFmtId="0" fontId="20" fillId="8" borderId="0" applyNumberFormat="0" applyBorder="0" applyAlignment="0" applyProtection="0">
      <alignment vertical="center"/>
    </xf>
    <xf numFmtId="0" fontId="20" fillId="17" borderId="0" applyNumberFormat="0" applyBorder="0" applyAlignment="0" applyProtection="0">
      <alignment vertical="center"/>
    </xf>
    <xf numFmtId="0" fontId="17" fillId="10" borderId="0" applyNumberFormat="0" applyBorder="0" applyAlignment="0" applyProtection="0">
      <alignment vertical="center"/>
    </xf>
    <xf numFmtId="0" fontId="20" fillId="17" borderId="0" applyNumberFormat="0" applyBorder="0" applyAlignment="0" applyProtection="0">
      <alignment vertical="center"/>
    </xf>
    <xf numFmtId="0" fontId="35" fillId="0" borderId="0">
      <alignment vertical="center"/>
    </xf>
  </cellStyleXfs>
  <cellXfs count="97">
    <xf numFmtId="0" fontId="0" fillId="0" borderId="0" xfId="0" applyAlignment="1"/>
    <xf numFmtId="0" fontId="1" fillId="0" borderId="0" xfId="0" applyFont="1" applyFill="1" applyBorder="1" applyAlignment="1"/>
    <xf numFmtId="0" fontId="0" fillId="2" borderId="0" xfId="0" applyFill="1" applyAlignment="1"/>
    <xf numFmtId="176" fontId="0" fillId="0" borderId="0" xfId="0" applyNumberFormat="1" applyAlignment="1"/>
    <xf numFmtId="0" fontId="0" fillId="3" borderId="0" xfId="0" applyFill="1" applyAlignment="1"/>
    <xf numFmtId="176"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left"/>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2" xfId="0" applyFont="1" applyBorder="1" applyAlignment="1">
      <alignment horizontal="center" vertical="center" wrapText="1"/>
    </xf>
    <xf numFmtId="0" fontId="5" fillId="0" borderId="2" xfId="49" applyFont="1" applyBorder="1" applyAlignment="1">
      <alignment horizontal="center" vertical="center" shrinkToFit="1"/>
    </xf>
    <xf numFmtId="0" fontId="6" fillId="0" borderId="2" xfId="49" applyFont="1" applyBorder="1" applyAlignment="1">
      <alignment horizontal="center" vertical="center" shrinkToFit="1"/>
    </xf>
    <xf numFmtId="0" fontId="6" fillId="0"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2" borderId="2"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0" fillId="2" borderId="2" xfId="0" applyFont="1" applyFill="1" applyBorder="1" applyAlignment="1">
      <alignment horizontal="center" vertical="center"/>
    </xf>
    <xf numFmtId="0" fontId="8" fillId="2" borderId="2" xfId="0" applyFont="1" applyFill="1" applyBorder="1" applyAlignment="1">
      <alignment horizontal="left" vertical="center" wrapText="1"/>
    </xf>
    <xf numFmtId="0" fontId="0" fillId="2" borderId="2" xfId="0" applyFont="1" applyFill="1" applyBorder="1" applyAlignment="1">
      <alignment vertical="center" wrapText="1"/>
    </xf>
    <xf numFmtId="176" fontId="0" fillId="0" borderId="2" xfId="0" applyNumberFormat="1" applyFont="1" applyBorder="1" applyAlignment="1">
      <alignment horizontal="center" vertical="center" wrapText="1"/>
    </xf>
    <xf numFmtId="176" fontId="0" fillId="0" borderId="2" xfId="0" applyNumberFormat="1" applyFont="1" applyBorder="1" applyAlignment="1">
      <alignment horizontal="left" vertical="center" wrapText="1"/>
    </xf>
    <xf numFmtId="176" fontId="9" fillId="0" borderId="2" xfId="0" applyNumberFormat="1" applyFont="1" applyBorder="1" applyAlignment="1">
      <alignment horizontal="center" vertical="center" wrapText="1"/>
    </xf>
    <xf numFmtId="0" fontId="0" fillId="3" borderId="2" xfId="0" applyFont="1" applyFill="1" applyBorder="1" applyAlignment="1">
      <alignment horizontal="center" vertical="center"/>
    </xf>
    <xf numFmtId="176" fontId="0" fillId="0" borderId="2" xfId="0" applyNumberFormat="1" applyFont="1" applyBorder="1" applyAlignment="1">
      <alignment horizontal="center" vertical="center"/>
    </xf>
    <xf numFmtId="176" fontId="8" fillId="0" borderId="2" xfId="0" applyNumberFormat="1" applyFont="1" applyBorder="1" applyAlignment="1">
      <alignment vertical="center" wrapText="1"/>
    </xf>
    <xf numFmtId="176" fontId="0" fillId="0" borderId="2" xfId="0" applyNumberFormat="1" applyFont="1" applyBorder="1" applyAlignment="1">
      <alignment vertical="center" wrapText="1"/>
    </xf>
    <xf numFmtId="0" fontId="0" fillId="3" borderId="2" xfId="0" applyFont="1" applyFill="1" applyBorder="1" applyAlignment="1">
      <alignment horizontal="center" vertical="center" wrapText="1"/>
    </xf>
    <xf numFmtId="0" fontId="0" fillId="3" borderId="2" xfId="0" applyFont="1" applyFill="1" applyBorder="1" applyAlignment="1">
      <alignment horizontal="left" vertical="center" wrapText="1"/>
    </xf>
    <xf numFmtId="0" fontId="0" fillId="3" borderId="2" xfId="0" applyFont="1" applyFill="1" applyBorder="1" applyAlignment="1">
      <alignment horizontal="center" vertical="center" wrapText="1"/>
    </xf>
    <xf numFmtId="0" fontId="0" fillId="3" borderId="5"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5" xfId="0" applyFont="1" applyFill="1" applyBorder="1" applyAlignment="1">
      <alignment horizontal="center" vertical="center"/>
    </xf>
    <xf numFmtId="0" fontId="0" fillId="3"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 xfId="0" applyFont="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0" fillId="2" borderId="5" xfId="0" applyFont="1" applyFill="1" applyBorder="1" applyAlignment="1">
      <alignment horizontal="center" vertical="center"/>
    </xf>
    <xf numFmtId="0" fontId="0" fillId="3" borderId="7" xfId="0" applyFont="1" applyFill="1" applyBorder="1" applyAlignment="1">
      <alignment horizontal="center" vertical="center" wrapText="1"/>
    </xf>
    <xf numFmtId="0" fontId="0" fillId="3" borderId="8"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1"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11" fillId="3" borderId="3" xfId="0" applyFont="1" applyFill="1" applyBorder="1" applyAlignment="1">
      <alignment vertical="center" wrapText="1"/>
    </xf>
    <xf numFmtId="0" fontId="11" fillId="3" borderId="2" xfId="0" applyFont="1" applyFill="1" applyBorder="1" applyAlignment="1">
      <alignment vertical="center" wrapText="1"/>
    </xf>
    <xf numFmtId="0" fontId="12" fillId="3" borderId="2" xfId="0" applyFont="1" applyFill="1" applyBorder="1" applyAlignment="1">
      <alignment vertical="center" wrapText="1"/>
    </xf>
    <xf numFmtId="0" fontId="0" fillId="3" borderId="5" xfId="0" applyFont="1" applyFill="1" applyBorder="1" applyAlignment="1">
      <alignment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7" fillId="0" borderId="6" xfId="0" applyFont="1" applyBorder="1" applyAlignment="1">
      <alignment horizontal="center" vertical="center" wrapText="1"/>
    </xf>
    <xf numFmtId="0" fontId="0" fillId="2" borderId="7" xfId="0" applyFont="1" applyFill="1" applyBorder="1" applyAlignment="1">
      <alignment horizontal="center" vertical="center" wrapText="1"/>
    </xf>
    <xf numFmtId="0" fontId="0" fillId="2" borderId="5" xfId="0" applyFont="1" applyFill="1" applyBorder="1" applyAlignment="1">
      <alignment horizontal="left" vertical="center" wrapText="1"/>
    </xf>
    <xf numFmtId="177" fontId="13" fillId="2" borderId="5" xfId="0" applyNumberFormat="1" applyFont="1" applyFill="1" applyBorder="1" applyAlignment="1">
      <alignment horizontal="center" vertical="center"/>
    </xf>
    <xf numFmtId="0" fontId="0" fillId="2" borderId="10" xfId="0" applyFont="1" applyFill="1" applyBorder="1" applyAlignment="1">
      <alignment horizontal="center" vertical="center" wrapText="1"/>
    </xf>
    <xf numFmtId="0" fontId="0" fillId="2" borderId="5" xfId="0" applyFont="1" applyFill="1" applyBorder="1" applyAlignment="1">
      <alignment vertical="center" wrapText="1"/>
    </xf>
    <xf numFmtId="0" fontId="8" fillId="2" borderId="2" xfId="0" applyFont="1" applyFill="1" applyBorder="1" applyAlignment="1">
      <alignment horizontal="center" vertical="center" wrapText="1"/>
    </xf>
    <xf numFmtId="0" fontId="1" fillId="0" borderId="1" xfId="0" applyFont="1" applyFill="1" applyBorder="1" applyAlignment="1">
      <alignment horizontal="right"/>
    </xf>
    <xf numFmtId="0" fontId="0" fillId="0" borderId="4" xfId="0" applyFont="1" applyBorder="1" applyAlignment="1"/>
    <xf numFmtId="0" fontId="0" fillId="0" borderId="2" xfId="0" applyFont="1" applyBorder="1" applyAlignment="1"/>
    <xf numFmtId="0" fontId="14" fillId="0" borderId="2" xfId="0" applyFont="1" applyFill="1" applyBorder="1" applyAlignment="1">
      <alignment vertical="center" wrapText="1"/>
    </xf>
    <xf numFmtId="0" fontId="0" fillId="2" borderId="2" xfId="0" applyFont="1" applyFill="1" applyBorder="1" applyAlignment="1"/>
    <xf numFmtId="0" fontId="14" fillId="2" borderId="2" xfId="0" applyFont="1" applyFill="1" applyBorder="1" applyAlignment="1">
      <alignment vertical="center" wrapText="1"/>
    </xf>
    <xf numFmtId="176" fontId="11" fillId="0" borderId="2" xfId="0" applyNumberFormat="1" applyFont="1" applyBorder="1" applyAlignment="1"/>
    <xf numFmtId="176" fontId="11" fillId="0" borderId="2" xfId="0" applyNumberFormat="1" applyFont="1" applyBorder="1" applyAlignment="1">
      <alignment vertical="center" wrapText="1"/>
    </xf>
    <xf numFmtId="0" fontId="0" fillId="3" borderId="2" xfId="0" applyFont="1" applyFill="1" applyBorder="1" applyAlignment="1"/>
    <xf numFmtId="0" fontId="15" fillId="2" borderId="5"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0" fillId="0" borderId="2" xfId="0" applyFont="1" applyBorder="1" applyAlignment="1">
      <alignment horizontal="center" vertical="center"/>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1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0"/>
  <sheetViews>
    <sheetView showGridLines="0" showZeros="0" tabSelected="1" topLeftCell="A64" workbookViewId="0">
      <selection activeCell="J17" sqref="J17"/>
    </sheetView>
  </sheetViews>
  <sheetFormatPr defaultColWidth="9" defaultRowHeight="13.5"/>
  <cols>
    <col min="1" max="1" width="6.09166666666667" customWidth="1"/>
    <col min="2" max="2" width="9.45" customWidth="1"/>
    <col min="3" max="3" width="6.45" customWidth="1"/>
    <col min="4" max="4" width="41.6333333333333" customWidth="1"/>
    <col min="5" max="5" width="21.5666666666667" customWidth="1"/>
    <col min="6" max="6" width="10.875" customWidth="1"/>
    <col min="7" max="8" width="9.375"/>
    <col min="9" max="9" width="15.3666666666667" customWidth="1"/>
  </cols>
  <sheetData>
    <row r="1" s="1" customFormat="1" ht="20.25" spans="1:8">
      <c r="A1" s="7" t="s">
        <v>0</v>
      </c>
      <c r="B1" s="7"/>
      <c r="F1" s="8"/>
      <c r="G1" s="8"/>
      <c r="H1" s="8"/>
    </row>
    <row r="2" s="1" customFormat="1" ht="27" spans="1:9">
      <c r="A2" s="9" t="s">
        <v>1</v>
      </c>
      <c r="B2" s="9"/>
      <c r="C2" s="9"/>
      <c r="D2" s="9"/>
      <c r="E2" s="9"/>
      <c r="F2" s="9"/>
      <c r="G2" s="9"/>
      <c r="H2" s="9"/>
      <c r="I2" s="9"/>
    </row>
    <row r="3" s="1" customFormat="1" spans="6:9">
      <c r="F3" s="8"/>
      <c r="G3" s="8"/>
      <c r="H3" s="10" t="s">
        <v>2</v>
      </c>
      <c r="I3" s="73"/>
    </row>
    <row r="4" spans="1:9">
      <c r="A4" s="11" t="s">
        <v>3</v>
      </c>
      <c r="B4" s="11"/>
      <c r="C4" s="11"/>
      <c r="D4" s="11"/>
      <c r="E4" s="12" t="s">
        <v>4</v>
      </c>
      <c r="F4" s="13" t="s">
        <v>5</v>
      </c>
      <c r="G4" s="14" t="s">
        <v>6</v>
      </c>
      <c r="H4" s="14" t="s">
        <v>7</v>
      </c>
      <c r="I4" s="14" t="s">
        <v>8</v>
      </c>
    </row>
    <row r="5" spans="1:9">
      <c r="A5" s="11"/>
      <c r="B5" s="11"/>
      <c r="C5" s="11"/>
      <c r="D5" s="11"/>
      <c r="E5" s="12"/>
      <c r="F5" s="13"/>
      <c r="G5" s="14"/>
      <c r="H5" s="14"/>
      <c r="I5" s="14"/>
    </row>
    <row r="6" ht="32.25" customHeight="1" spans="1:9">
      <c r="A6" s="11"/>
      <c r="B6" s="11"/>
      <c r="C6" s="11"/>
      <c r="D6" s="11"/>
      <c r="E6" s="12"/>
      <c r="F6" s="13"/>
      <c r="G6" s="14"/>
      <c r="H6" s="14"/>
      <c r="I6" s="14"/>
    </row>
    <row r="7" ht="18" customHeight="1" spans="1:9">
      <c r="A7" s="15" t="s">
        <v>9</v>
      </c>
      <c r="B7" s="16"/>
      <c r="C7" s="16"/>
      <c r="D7" s="16"/>
      <c r="E7" s="17"/>
      <c r="F7" s="18">
        <f t="shared" ref="F7:H7" si="0">F8+F58+F77+F79</f>
        <v>50676.3</v>
      </c>
      <c r="G7" s="19">
        <f t="shared" si="0"/>
        <v>30306.98</v>
      </c>
      <c r="H7" s="19">
        <f t="shared" si="0"/>
        <v>30306.98</v>
      </c>
      <c r="I7" s="74"/>
    </row>
    <row r="8" ht="18" customHeight="1" spans="1:9">
      <c r="A8" s="20" t="s">
        <v>10</v>
      </c>
      <c r="B8" s="20"/>
      <c r="C8" s="20"/>
      <c r="D8" s="21"/>
      <c r="E8" s="22"/>
      <c r="F8" s="23">
        <f>F9+F10+F20+F21+F24+F25+F28+F29+F31+F32+F33+F36</f>
        <v>23785.3</v>
      </c>
      <c r="G8" s="24">
        <f>G9+G20+G23</f>
        <v>11423</v>
      </c>
      <c r="H8" s="24">
        <v>11423</v>
      </c>
      <c r="I8" s="75"/>
    </row>
    <row r="9" ht="69.75" customHeight="1" spans="1:9">
      <c r="A9" s="25">
        <v>1</v>
      </c>
      <c r="B9" s="26" t="s">
        <v>11</v>
      </c>
      <c r="C9" s="26"/>
      <c r="D9" s="27"/>
      <c r="E9" s="25" t="s">
        <v>12</v>
      </c>
      <c r="F9" s="23">
        <v>11699</v>
      </c>
      <c r="G9" s="23">
        <v>10818</v>
      </c>
      <c r="H9" s="23">
        <v>10818</v>
      </c>
      <c r="I9" s="76" t="s">
        <v>13</v>
      </c>
    </row>
    <row r="10" ht="16" customHeight="1" spans="1:9">
      <c r="A10" s="25">
        <v>2</v>
      </c>
      <c r="B10" s="26" t="s">
        <v>14</v>
      </c>
      <c r="C10" s="26"/>
      <c r="D10" s="27"/>
      <c r="E10" s="25"/>
      <c r="F10" s="23">
        <v>180</v>
      </c>
      <c r="G10" s="24"/>
      <c r="H10" s="24"/>
      <c r="I10" s="75"/>
    </row>
    <row r="11" s="2" customFormat="1" ht="53" customHeight="1" spans="1:9">
      <c r="A11" s="28">
        <v>3</v>
      </c>
      <c r="B11" s="28" t="s">
        <v>15</v>
      </c>
      <c r="C11" s="29" t="s">
        <v>16</v>
      </c>
      <c r="D11" s="29"/>
      <c r="E11" s="28" t="s">
        <v>17</v>
      </c>
      <c r="F11" s="30">
        <v>14335</v>
      </c>
      <c r="G11" s="30"/>
      <c r="H11" s="30"/>
      <c r="I11" s="77"/>
    </row>
    <row r="12" s="2" customFormat="1" ht="16" customHeight="1" spans="1:9">
      <c r="A12" s="28"/>
      <c r="B12" s="28"/>
      <c r="C12" s="31" t="s">
        <v>18</v>
      </c>
      <c r="D12" s="32" t="s">
        <v>19</v>
      </c>
      <c r="E12" s="28" t="s">
        <v>20</v>
      </c>
      <c r="F12" s="30">
        <v>8854</v>
      </c>
      <c r="G12" s="30"/>
      <c r="H12" s="30"/>
      <c r="I12" s="77"/>
    </row>
    <row r="13" s="2" customFormat="1" ht="27" spans="1:9">
      <c r="A13" s="28"/>
      <c r="B13" s="28"/>
      <c r="C13" s="31"/>
      <c r="D13" s="32" t="s">
        <v>21</v>
      </c>
      <c r="E13" s="28" t="s">
        <v>22</v>
      </c>
      <c r="F13" s="30">
        <v>3127</v>
      </c>
      <c r="G13" s="30"/>
      <c r="H13" s="30"/>
      <c r="I13" s="77"/>
    </row>
    <row r="14" s="2" customFormat="1" ht="17" customHeight="1" spans="1:9">
      <c r="A14" s="28"/>
      <c r="B14" s="28"/>
      <c r="C14" s="31"/>
      <c r="D14" s="32" t="s">
        <v>23</v>
      </c>
      <c r="E14" s="28"/>
      <c r="F14" s="30"/>
      <c r="G14" s="30"/>
      <c r="H14" s="30"/>
      <c r="I14" s="77"/>
    </row>
    <row r="15" s="2" customFormat="1" ht="17" customHeight="1" spans="1:9">
      <c r="A15" s="28"/>
      <c r="B15" s="28"/>
      <c r="C15" s="31"/>
      <c r="D15" s="32" t="s">
        <v>24</v>
      </c>
      <c r="E15" s="28"/>
      <c r="F15" s="30"/>
      <c r="G15" s="30"/>
      <c r="H15" s="30"/>
      <c r="I15" s="77"/>
    </row>
    <row r="16" s="2" customFormat="1" ht="17" customHeight="1" spans="1:9">
      <c r="A16" s="28"/>
      <c r="B16" s="28"/>
      <c r="C16" s="31"/>
      <c r="D16" s="32" t="s">
        <v>25</v>
      </c>
      <c r="E16" s="28"/>
      <c r="F16" s="30"/>
      <c r="G16" s="30"/>
      <c r="H16" s="30"/>
      <c r="I16" s="77"/>
    </row>
    <row r="17" s="2" customFormat="1" ht="17" customHeight="1" spans="1:9">
      <c r="A17" s="28"/>
      <c r="B17" s="28"/>
      <c r="C17" s="31"/>
      <c r="D17" s="32" t="s">
        <v>26</v>
      </c>
      <c r="E17" s="28" t="s">
        <v>27</v>
      </c>
      <c r="F17" s="30">
        <v>1470</v>
      </c>
      <c r="G17" s="30"/>
      <c r="H17" s="30"/>
      <c r="I17" s="77"/>
    </row>
    <row r="18" s="2" customFormat="1" ht="17" customHeight="1" spans="1:9">
      <c r="A18" s="28"/>
      <c r="B18" s="28"/>
      <c r="C18" s="31"/>
      <c r="D18" s="32" t="s">
        <v>28</v>
      </c>
      <c r="E18" s="28"/>
      <c r="F18" s="30"/>
      <c r="G18" s="30"/>
      <c r="H18" s="30"/>
      <c r="I18" s="77"/>
    </row>
    <row r="19" s="2" customFormat="1" ht="17" customHeight="1" spans="1:9">
      <c r="A19" s="28"/>
      <c r="B19" s="28"/>
      <c r="C19" s="31"/>
      <c r="D19" s="32" t="s">
        <v>29</v>
      </c>
      <c r="E19" s="28" t="s">
        <v>30</v>
      </c>
      <c r="F19" s="30"/>
      <c r="G19" s="30"/>
      <c r="H19" s="30"/>
      <c r="I19" s="77"/>
    </row>
    <row r="20" s="2" customFormat="1" ht="40.5" spans="1:9">
      <c r="A20" s="28"/>
      <c r="B20" s="28"/>
      <c r="C20" s="29" t="s">
        <v>31</v>
      </c>
      <c r="D20" s="29"/>
      <c r="E20" s="28" t="s">
        <v>17</v>
      </c>
      <c r="F20" s="30">
        <v>884</v>
      </c>
      <c r="G20" s="30">
        <v>405</v>
      </c>
      <c r="H20" s="30">
        <v>405</v>
      </c>
      <c r="I20" s="78" t="s">
        <v>32</v>
      </c>
    </row>
    <row r="21" s="3" customFormat="1" ht="23" customHeight="1" spans="1:9">
      <c r="A21" s="25">
        <v>4</v>
      </c>
      <c r="B21" s="33" t="s">
        <v>33</v>
      </c>
      <c r="C21" s="34" t="s">
        <v>16</v>
      </c>
      <c r="D21" s="34"/>
      <c r="E21" s="35" t="s">
        <v>34</v>
      </c>
      <c r="F21" s="36">
        <v>555.3</v>
      </c>
      <c r="G21" s="37"/>
      <c r="H21" s="37"/>
      <c r="I21" s="79"/>
    </row>
    <row r="22" s="3" customFormat="1" ht="35" customHeight="1" spans="1:9">
      <c r="A22" s="25"/>
      <c r="B22" s="33"/>
      <c r="C22" s="38" t="s">
        <v>35</v>
      </c>
      <c r="D22" s="39" t="s">
        <v>36</v>
      </c>
      <c r="E22" s="33"/>
      <c r="F22" s="36"/>
      <c r="G22" s="37"/>
      <c r="H22" s="37"/>
      <c r="I22" s="79"/>
    </row>
    <row r="23" s="3" customFormat="1" ht="32" customHeight="1" spans="1:9">
      <c r="A23" s="25"/>
      <c r="B23" s="33"/>
      <c r="C23" s="34" t="s">
        <v>31</v>
      </c>
      <c r="D23" s="34"/>
      <c r="E23" s="33"/>
      <c r="F23" s="36">
        <v>555.3</v>
      </c>
      <c r="G23" s="30">
        <v>200</v>
      </c>
      <c r="H23" s="30">
        <v>200</v>
      </c>
      <c r="I23" s="80" t="s">
        <v>37</v>
      </c>
    </row>
    <row r="24" ht="23" customHeight="1" spans="1:9">
      <c r="A24" s="25">
        <v>5</v>
      </c>
      <c r="B24" s="26" t="s">
        <v>38</v>
      </c>
      <c r="C24" s="26"/>
      <c r="D24" s="26"/>
      <c r="E24" s="25" t="s">
        <v>39</v>
      </c>
      <c r="F24" s="24">
        <v>535</v>
      </c>
      <c r="G24" s="24"/>
      <c r="H24" s="24"/>
      <c r="I24" s="75"/>
    </row>
    <row r="25" s="4" customFormat="1" ht="45" customHeight="1" spans="1:9">
      <c r="A25" s="40">
        <v>6</v>
      </c>
      <c r="B25" s="41" t="s">
        <v>40</v>
      </c>
      <c r="C25" s="41"/>
      <c r="D25" s="41"/>
      <c r="E25" s="40" t="s">
        <v>41</v>
      </c>
      <c r="F25" s="36">
        <v>1477</v>
      </c>
      <c r="G25" s="36"/>
      <c r="H25" s="36"/>
      <c r="I25" s="81"/>
    </row>
    <row r="26" s="5" customFormat="1" ht="45" customHeight="1" spans="1:9">
      <c r="A26" s="25">
        <v>7</v>
      </c>
      <c r="B26" s="34" t="s">
        <v>42</v>
      </c>
      <c r="C26" s="34"/>
      <c r="D26" s="34"/>
      <c r="E26" s="33" t="s">
        <v>43</v>
      </c>
      <c r="F26" s="37"/>
      <c r="G26" s="37"/>
      <c r="H26" s="37"/>
      <c r="I26" s="37"/>
    </row>
    <row r="27" ht="23" customHeight="1" spans="1:9">
      <c r="A27" s="25">
        <v>8</v>
      </c>
      <c r="B27" s="26" t="s">
        <v>44</v>
      </c>
      <c r="C27" s="26"/>
      <c r="D27" s="26"/>
      <c r="E27" s="25"/>
      <c r="F27" s="24"/>
      <c r="G27" s="24"/>
      <c r="H27" s="24"/>
      <c r="I27" s="75"/>
    </row>
    <row r="28" s="4" customFormat="1" ht="45" customHeight="1" spans="1:9">
      <c r="A28" s="42">
        <v>9</v>
      </c>
      <c r="B28" s="43" t="s">
        <v>45</v>
      </c>
      <c r="C28" s="44"/>
      <c r="D28" s="44"/>
      <c r="E28" s="40" t="s">
        <v>46</v>
      </c>
      <c r="F28" s="45">
        <v>1542</v>
      </c>
      <c r="G28" s="36"/>
      <c r="H28" s="36"/>
      <c r="I28" s="81"/>
    </row>
    <row r="29" s="4" customFormat="1" ht="23" customHeight="1" spans="1:9">
      <c r="A29" s="42">
        <v>10</v>
      </c>
      <c r="B29" s="43" t="s">
        <v>47</v>
      </c>
      <c r="C29" s="44"/>
      <c r="D29" s="44"/>
      <c r="E29" s="46" t="s">
        <v>48</v>
      </c>
      <c r="F29" s="45">
        <v>153</v>
      </c>
      <c r="G29" s="47"/>
      <c r="H29" s="47"/>
      <c r="I29" s="81"/>
    </row>
    <row r="30" ht="23" customHeight="1" spans="1:9">
      <c r="A30" s="25">
        <v>11</v>
      </c>
      <c r="B30" s="27" t="s">
        <v>49</v>
      </c>
      <c r="C30" s="48"/>
      <c r="D30" s="48"/>
      <c r="E30" s="25" t="s">
        <v>50</v>
      </c>
      <c r="F30" s="23"/>
      <c r="G30" s="24"/>
      <c r="H30" s="24"/>
      <c r="I30" s="75"/>
    </row>
    <row r="31" s="4" customFormat="1" ht="23" customHeight="1" spans="1:9">
      <c r="A31" s="42">
        <v>12</v>
      </c>
      <c r="B31" s="43" t="s">
        <v>51</v>
      </c>
      <c r="C31" s="44"/>
      <c r="D31" s="44"/>
      <c r="E31" s="46" t="s">
        <v>52</v>
      </c>
      <c r="F31" s="45">
        <v>4403</v>
      </c>
      <c r="G31" s="36"/>
      <c r="H31" s="36"/>
      <c r="I31" s="81"/>
    </row>
    <row r="32" ht="45" customHeight="1" spans="1:9">
      <c r="A32" s="22">
        <v>13</v>
      </c>
      <c r="B32" s="27" t="s">
        <v>53</v>
      </c>
      <c r="C32" s="48"/>
      <c r="D32" s="48"/>
      <c r="E32" s="25" t="s">
        <v>54</v>
      </c>
      <c r="F32" s="23">
        <v>168</v>
      </c>
      <c r="G32" s="24"/>
      <c r="H32" s="24"/>
      <c r="I32" s="75"/>
    </row>
    <row r="33" s="2" customFormat="1" ht="45" customHeight="1" spans="1:9">
      <c r="A33" s="28">
        <v>14</v>
      </c>
      <c r="B33" s="49" t="s">
        <v>55</v>
      </c>
      <c r="C33" s="50"/>
      <c r="D33" s="50"/>
      <c r="E33" s="28" t="s">
        <v>56</v>
      </c>
      <c r="F33" s="51">
        <v>189</v>
      </c>
      <c r="G33" s="30"/>
      <c r="H33" s="30"/>
      <c r="I33" s="77"/>
    </row>
    <row r="34" ht="23" customHeight="1" spans="1:9">
      <c r="A34" s="25">
        <v>15</v>
      </c>
      <c r="B34" s="27" t="s">
        <v>57</v>
      </c>
      <c r="C34" s="48"/>
      <c r="D34" s="48"/>
      <c r="E34" s="25"/>
      <c r="F34" s="23"/>
      <c r="G34" s="24"/>
      <c r="H34" s="24"/>
      <c r="I34" s="75"/>
    </row>
    <row r="35" ht="23" customHeight="1" spans="1:9">
      <c r="A35" s="25">
        <v>16</v>
      </c>
      <c r="B35" s="27" t="s">
        <v>58</v>
      </c>
      <c r="C35" s="48"/>
      <c r="D35" s="48"/>
      <c r="E35" s="25"/>
      <c r="F35" s="23"/>
      <c r="G35" s="24"/>
      <c r="H35" s="24"/>
      <c r="I35" s="75"/>
    </row>
    <row r="36" s="4" customFormat="1" ht="16" customHeight="1" spans="1:9">
      <c r="A36" s="52">
        <v>17</v>
      </c>
      <c r="B36" s="53" t="s">
        <v>59</v>
      </c>
      <c r="C36" s="54"/>
      <c r="D36" s="55" t="s">
        <v>60</v>
      </c>
      <c r="E36" s="40"/>
      <c r="F36" s="45">
        <v>2000</v>
      </c>
      <c r="G36" s="36"/>
      <c r="H36" s="36"/>
      <c r="I36" s="81"/>
    </row>
    <row r="37" s="4" customFormat="1" ht="16" customHeight="1" spans="1:9">
      <c r="A37" s="56"/>
      <c r="B37" s="57"/>
      <c r="C37" s="58"/>
      <c r="D37" s="59" t="s">
        <v>61</v>
      </c>
      <c r="E37" s="60" t="s">
        <v>62</v>
      </c>
      <c r="F37" s="45"/>
      <c r="G37" s="36"/>
      <c r="H37" s="36"/>
      <c r="I37" s="81"/>
    </row>
    <row r="38" s="4" customFormat="1" ht="16" customHeight="1" spans="1:9">
      <c r="A38" s="56"/>
      <c r="B38" s="57"/>
      <c r="C38" s="58"/>
      <c r="D38" s="60" t="s">
        <v>63</v>
      </c>
      <c r="E38" s="60" t="s">
        <v>64</v>
      </c>
      <c r="F38" s="45"/>
      <c r="G38" s="36"/>
      <c r="H38" s="36"/>
      <c r="I38" s="81"/>
    </row>
    <row r="39" s="4" customFormat="1" ht="24" spans="1:9">
      <c r="A39" s="56"/>
      <c r="B39" s="57"/>
      <c r="C39" s="58"/>
      <c r="D39" s="59" t="s">
        <v>65</v>
      </c>
      <c r="E39" s="60" t="s">
        <v>66</v>
      </c>
      <c r="F39" s="45"/>
      <c r="G39" s="36"/>
      <c r="H39" s="36"/>
      <c r="I39" s="81"/>
    </row>
    <row r="40" s="4" customFormat="1" ht="24" customHeight="1" spans="1:9">
      <c r="A40" s="56"/>
      <c r="B40" s="57"/>
      <c r="C40" s="58"/>
      <c r="D40" s="59" t="s">
        <v>67</v>
      </c>
      <c r="E40" s="61" t="s">
        <v>68</v>
      </c>
      <c r="F40" s="45">
        <v>2000</v>
      </c>
      <c r="G40" s="36"/>
      <c r="H40" s="36"/>
      <c r="I40" s="81"/>
    </row>
    <row r="41" s="4" customFormat="1" ht="16" customHeight="1" spans="1:9">
      <c r="A41" s="56"/>
      <c r="B41" s="57"/>
      <c r="C41" s="58"/>
      <c r="D41" s="59" t="s">
        <v>69</v>
      </c>
      <c r="E41" s="60" t="s">
        <v>70</v>
      </c>
      <c r="F41" s="45"/>
      <c r="G41" s="36"/>
      <c r="H41" s="36"/>
      <c r="I41" s="81"/>
    </row>
    <row r="42" s="4" customFormat="1" ht="24" spans="1:9">
      <c r="A42" s="56"/>
      <c r="B42" s="57"/>
      <c r="C42" s="58"/>
      <c r="D42" s="60" t="s">
        <v>71</v>
      </c>
      <c r="E42" s="60" t="s">
        <v>72</v>
      </c>
      <c r="F42" s="45"/>
      <c r="G42" s="36"/>
      <c r="H42" s="36"/>
      <c r="I42" s="81"/>
    </row>
    <row r="43" s="4" customFormat="1" ht="16" customHeight="1" spans="1:9">
      <c r="A43" s="56"/>
      <c r="B43" s="57"/>
      <c r="C43" s="58"/>
      <c r="D43" s="60" t="s">
        <v>73</v>
      </c>
      <c r="E43" s="60" t="s">
        <v>74</v>
      </c>
      <c r="F43" s="45"/>
      <c r="G43" s="36"/>
      <c r="H43" s="36"/>
      <c r="I43" s="81"/>
    </row>
    <row r="44" s="4" customFormat="1" ht="27" spans="1:9">
      <c r="A44" s="56"/>
      <c r="B44" s="57"/>
      <c r="C44" s="58"/>
      <c r="D44" s="62" t="s">
        <v>75</v>
      </c>
      <c r="E44" s="40"/>
      <c r="F44" s="45"/>
      <c r="G44" s="36"/>
      <c r="H44" s="36"/>
      <c r="I44" s="81"/>
    </row>
    <row r="45" s="4" customFormat="1" ht="27" spans="1:9">
      <c r="A45" s="56"/>
      <c r="B45" s="57"/>
      <c r="C45" s="58"/>
      <c r="D45" s="62" t="s">
        <v>76</v>
      </c>
      <c r="E45" s="40"/>
      <c r="F45" s="45"/>
      <c r="G45" s="36"/>
      <c r="H45" s="36"/>
      <c r="I45" s="81"/>
    </row>
    <row r="46" s="4" customFormat="1" ht="16" customHeight="1" spans="1:9">
      <c r="A46" s="56"/>
      <c r="B46" s="57"/>
      <c r="C46" s="58"/>
      <c r="D46" s="62" t="s">
        <v>77</v>
      </c>
      <c r="E46" s="40"/>
      <c r="F46" s="45"/>
      <c r="G46" s="36"/>
      <c r="H46" s="36"/>
      <c r="I46" s="81"/>
    </row>
    <row r="47" s="4" customFormat="1" ht="16" customHeight="1" spans="1:9">
      <c r="A47" s="56"/>
      <c r="B47" s="57"/>
      <c r="C47" s="58"/>
      <c r="D47" s="62" t="s">
        <v>78</v>
      </c>
      <c r="E47" s="40"/>
      <c r="F47" s="45"/>
      <c r="G47" s="36"/>
      <c r="H47" s="36"/>
      <c r="I47" s="81"/>
    </row>
    <row r="48" s="4" customFormat="1" ht="27" spans="1:9">
      <c r="A48" s="56"/>
      <c r="B48" s="57"/>
      <c r="C48" s="58"/>
      <c r="D48" s="62" t="s">
        <v>79</v>
      </c>
      <c r="E48" s="40"/>
      <c r="F48" s="45"/>
      <c r="G48" s="36"/>
      <c r="H48" s="36"/>
      <c r="I48" s="81"/>
    </row>
    <row r="49" s="4" customFormat="1" ht="16" customHeight="1" spans="1:9">
      <c r="A49" s="56"/>
      <c r="B49" s="57"/>
      <c r="C49" s="58"/>
      <c r="D49" s="62" t="s">
        <v>80</v>
      </c>
      <c r="E49" s="40"/>
      <c r="F49" s="45"/>
      <c r="G49" s="36"/>
      <c r="H49" s="36"/>
      <c r="I49" s="81"/>
    </row>
    <row r="50" s="4" customFormat="1" ht="16" customHeight="1" spans="1:9">
      <c r="A50" s="56"/>
      <c r="B50" s="57"/>
      <c r="C50" s="58"/>
      <c r="D50" s="62" t="s">
        <v>81</v>
      </c>
      <c r="E50" s="40"/>
      <c r="F50" s="45"/>
      <c r="G50" s="36"/>
      <c r="H50" s="36"/>
      <c r="I50" s="81"/>
    </row>
    <row r="51" s="4" customFormat="1" ht="27" spans="1:9">
      <c r="A51" s="56"/>
      <c r="B51" s="57"/>
      <c r="C51" s="58"/>
      <c r="D51" s="62" t="s">
        <v>82</v>
      </c>
      <c r="E51" s="40"/>
      <c r="F51" s="45"/>
      <c r="G51" s="36"/>
      <c r="H51" s="36"/>
      <c r="I51" s="81"/>
    </row>
    <row r="52" s="4" customFormat="1" ht="16" customHeight="1" spans="1:9">
      <c r="A52" s="56"/>
      <c r="B52" s="57"/>
      <c r="C52" s="58"/>
      <c r="D52" s="62" t="s">
        <v>83</v>
      </c>
      <c r="E52" s="40"/>
      <c r="F52" s="45"/>
      <c r="G52" s="36"/>
      <c r="H52" s="36"/>
      <c r="I52" s="81"/>
    </row>
    <row r="53" s="4" customFormat="1" ht="16" customHeight="1" spans="1:9">
      <c r="A53" s="56"/>
      <c r="B53" s="57"/>
      <c r="C53" s="58"/>
      <c r="D53" s="62" t="s">
        <v>84</v>
      </c>
      <c r="E53" s="40"/>
      <c r="F53" s="45"/>
      <c r="G53" s="36"/>
      <c r="H53" s="36"/>
      <c r="I53" s="81"/>
    </row>
    <row r="54" s="4" customFormat="1" ht="16" customHeight="1" spans="1:9">
      <c r="A54" s="56"/>
      <c r="B54" s="57"/>
      <c r="C54" s="58"/>
      <c r="D54" s="62" t="s">
        <v>85</v>
      </c>
      <c r="E54" s="40"/>
      <c r="F54" s="45"/>
      <c r="G54" s="36"/>
      <c r="H54" s="36"/>
      <c r="I54" s="81"/>
    </row>
    <row r="55" s="4" customFormat="1" ht="16" customHeight="1" spans="1:9">
      <c r="A55" s="56"/>
      <c r="B55" s="57"/>
      <c r="C55" s="58"/>
      <c r="D55" s="62" t="s">
        <v>86</v>
      </c>
      <c r="E55" s="40"/>
      <c r="F55" s="45"/>
      <c r="G55" s="36"/>
      <c r="H55" s="36"/>
      <c r="I55" s="81"/>
    </row>
    <row r="56" s="4" customFormat="1" ht="16" customHeight="1" spans="1:9">
      <c r="A56" s="56"/>
      <c r="B56" s="57"/>
      <c r="C56" s="58"/>
      <c r="D56" s="62" t="s">
        <v>87</v>
      </c>
      <c r="E56" s="40"/>
      <c r="F56" s="45"/>
      <c r="G56" s="36"/>
      <c r="H56" s="36"/>
      <c r="I56" s="81"/>
    </row>
    <row r="57" s="4" customFormat="1" ht="27" spans="1:9">
      <c r="A57" s="63"/>
      <c r="B57" s="64"/>
      <c r="C57" s="65"/>
      <c r="D57" s="62" t="s">
        <v>88</v>
      </c>
      <c r="E57" s="40"/>
      <c r="F57" s="45"/>
      <c r="G57" s="36"/>
      <c r="H57" s="36"/>
      <c r="I57" s="81"/>
    </row>
    <row r="58" spans="1:9">
      <c r="A58" s="21" t="s">
        <v>89</v>
      </c>
      <c r="B58" s="66"/>
      <c r="C58" s="66"/>
      <c r="D58" s="66"/>
      <c r="E58" s="25"/>
      <c r="F58" s="23">
        <f>F59+F69+F71+F72+F74</f>
        <v>21162</v>
      </c>
      <c r="G58" s="23">
        <v>14679.98</v>
      </c>
      <c r="H58" s="23">
        <v>14679.98</v>
      </c>
      <c r="I58" s="75"/>
    </row>
    <row r="59" ht="36" spans="1:9">
      <c r="A59" s="25">
        <v>1</v>
      </c>
      <c r="B59" s="27" t="s">
        <v>90</v>
      </c>
      <c r="C59" s="48"/>
      <c r="D59" s="48"/>
      <c r="E59" s="25" t="s">
        <v>91</v>
      </c>
      <c r="F59" s="23">
        <f>15169+4500</f>
        <v>19669</v>
      </c>
      <c r="G59" s="23">
        <f>10179.98+4500</f>
        <v>14679.98</v>
      </c>
      <c r="H59" s="23">
        <f>10179.98+4500</f>
        <v>14679.98</v>
      </c>
      <c r="I59" s="76" t="s">
        <v>92</v>
      </c>
    </row>
    <row r="60" spans="1:9">
      <c r="A60" s="25">
        <v>2</v>
      </c>
      <c r="B60" s="27" t="s">
        <v>93</v>
      </c>
      <c r="C60" s="48"/>
      <c r="D60" s="48"/>
      <c r="E60" s="25"/>
      <c r="F60" s="23"/>
      <c r="G60" s="24"/>
      <c r="H60" s="24"/>
      <c r="I60" s="75"/>
    </row>
    <row r="61" s="2" customFormat="1" ht="27" spans="1:9">
      <c r="A61" s="67">
        <v>3</v>
      </c>
      <c r="B61" s="28" t="s">
        <v>94</v>
      </c>
      <c r="C61" s="29" t="s">
        <v>16</v>
      </c>
      <c r="D61" s="68"/>
      <c r="E61" s="28" t="s">
        <v>95</v>
      </c>
      <c r="F61" s="69">
        <v>863</v>
      </c>
      <c r="G61" s="30"/>
      <c r="H61" s="30"/>
      <c r="I61" s="77"/>
    </row>
    <row r="62" s="2" customFormat="1" ht="14.25" spans="1:9">
      <c r="A62" s="70"/>
      <c r="B62" s="28"/>
      <c r="C62" s="29"/>
      <c r="D62" s="71" t="s">
        <v>96</v>
      </c>
      <c r="E62" s="28" t="s">
        <v>97</v>
      </c>
      <c r="F62" s="69">
        <v>46</v>
      </c>
      <c r="G62" s="30"/>
      <c r="H62" s="30"/>
      <c r="I62" s="77"/>
    </row>
    <row r="63" s="2" customFormat="1" ht="14.25" spans="1:9">
      <c r="A63" s="70"/>
      <c r="B63" s="28"/>
      <c r="C63" s="72"/>
      <c r="D63" s="71" t="s">
        <v>98</v>
      </c>
      <c r="E63" s="28" t="s">
        <v>97</v>
      </c>
      <c r="F63" s="69"/>
      <c r="G63" s="30"/>
      <c r="H63" s="30"/>
      <c r="I63" s="77"/>
    </row>
    <row r="64" s="2" customFormat="1" ht="14.25" spans="1:9">
      <c r="A64" s="70"/>
      <c r="B64" s="28"/>
      <c r="C64" s="72"/>
      <c r="D64" s="71" t="s">
        <v>99</v>
      </c>
      <c r="E64" s="28" t="s">
        <v>97</v>
      </c>
      <c r="F64" s="69"/>
      <c r="G64" s="30"/>
      <c r="H64" s="30"/>
      <c r="I64" s="77"/>
    </row>
    <row r="65" s="2" customFormat="1" ht="14.25" spans="1:9">
      <c r="A65" s="70"/>
      <c r="B65" s="28"/>
      <c r="C65" s="72"/>
      <c r="D65" s="71" t="s">
        <v>100</v>
      </c>
      <c r="E65" s="28" t="s">
        <v>97</v>
      </c>
      <c r="F65" s="82"/>
      <c r="G65" s="30"/>
      <c r="H65" s="30"/>
      <c r="I65" s="77"/>
    </row>
    <row r="66" s="2" customFormat="1" ht="14.25" spans="1:9">
      <c r="A66" s="70"/>
      <c r="B66" s="28"/>
      <c r="C66" s="72"/>
      <c r="D66" s="71" t="s">
        <v>101</v>
      </c>
      <c r="E66" s="28" t="s">
        <v>97</v>
      </c>
      <c r="F66" s="69">
        <v>139.36</v>
      </c>
      <c r="G66" s="30"/>
      <c r="H66" s="30"/>
      <c r="I66" s="77"/>
    </row>
    <row r="67" s="2" customFormat="1" ht="14.25" spans="1:9">
      <c r="A67" s="70"/>
      <c r="B67" s="28"/>
      <c r="C67" s="72"/>
      <c r="D67" s="71" t="s">
        <v>102</v>
      </c>
      <c r="E67" s="28" t="s">
        <v>97</v>
      </c>
      <c r="F67" s="69">
        <v>120</v>
      </c>
      <c r="G67" s="30"/>
      <c r="H67" s="30"/>
      <c r="I67" s="77"/>
    </row>
    <row r="68" s="2" customFormat="1" ht="27" spans="1:9">
      <c r="A68" s="70"/>
      <c r="B68" s="28"/>
      <c r="C68" s="72"/>
      <c r="D68" s="71" t="s">
        <v>103</v>
      </c>
      <c r="E68" s="28" t="s">
        <v>95</v>
      </c>
      <c r="F68" s="69">
        <v>372.81</v>
      </c>
      <c r="G68" s="30"/>
      <c r="H68" s="30"/>
      <c r="I68" s="77"/>
    </row>
    <row r="69" s="2" customFormat="1" ht="27" spans="1:9">
      <c r="A69" s="83"/>
      <c r="B69" s="28"/>
      <c r="C69" s="29" t="s">
        <v>31</v>
      </c>
      <c r="D69" s="68"/>
      <c r="E69" s="28" t="s">
        <v>95</v>
      </c>
      <c r="F69" s="51">
        <v>185</v>
      </c>
      <c r="G69" s="30"/>
      <c r="H69" s="30"/>
      <c r="I69" s="77"/>
    </row>
    <row r="70" s="6" customFormat="1" spans="1:9">
      <c r="A70" s="25">
        <v>4</v>
      </c>
      <c r="B70" s="27" t="s">
        <v>104</v>
      </c>
      <c r="C70" s="48"/>
      <c r="D70" s="48"/>
      <c r="E70" s="33" t="s">
        <v>105</v>
      </c>
      <c r="F70" s="23"/>
      <c r="G70" s="24"/>
      <c r="H70" s="24"/>
      <c r="I70" s="24"/>
    </row>
    <row r="71" spans="1:9">
      <c r="A71" s="25">
        <v>5</v>
      </c>
      <c r="B71" s="27" t="s">
        <v>106</v>
      </c>
      <c r="C71" s="48"/>
      <c r="D71" s="48"/>
      <c r="E71" s="25" t="s">
        <v>107</v>
      </c>
      <c r="F71" s="23">
        <v>170</v>
      </c>
      <c r="G71" s="24"/>
      <c r="H71" s="24"/>
      <c r="I71" s="75"/>
    </row>
    <row r="72" ht="27" spans="1:9">
      <c r="A72" s="25">
        <v>6</v>
      </c>
      <c r="B72" s="27" t="s">
        <v>108</v>
      </c>
      <c r="C72" s="48"/>
      <c r="D72" s="48"/>
      <c r="E72" s="25" t="s">
        <v>109</v>
      </c>
      <c r="F72" s="23">
        <v>988</v>
      </c>
      <c r="G72" s="24"/>
      <c r="H72" s="24"/>
      <c r="I72" s="75"/>
    </row>
    <row r="73" ht="27" spans="1:9">
      <c r="A73" s="25">
        <v>7</v>
      </c>
      <c r="B73" s="27" t="s">
        <v>110</v>
      </c>
      <c r="C73" s="48"/>
      <c r="D73" s="48"/>
      <c r="E73" s="25" t="s">
        <v>111</v>
      </c>
      <c r="F73" s="23"/>
      <c r="G73" s="24"/>
      <c r="H73" s="24"/>
      <c r="I73" s="75"/>
    </row>
    <row r="74" ht="30" customHeight="1" spans="1:9">
      <c r="A74" s="25">
        <v>8</v>
      </c>
      <c r="B74" s="84" t="s">
        <v>112</v>
      </c>
      <c r="C74" s="85"/>
      <c r="D74" s="86"/>
      <c r="E74" s="87" t="s">
        <v>113</v>
      </c>
      <c r="F74" s="23">
        <v>150</v>
      </c>
      <c r="G74" s="24"/>
      <c r="H74" s="24"/>
      <c r="I74" s="75"/>
    </row>
    <row r="75" ht="21" customHeight="1" spans="1:9">
      <c r="A75" s="25">
        <v>9</v>
      </c>
      <c r="B75" s="27" t="s">
        <v>114</v>
      </c>
      <c r="C75" s="48"/>
      <c r="D75" s="48"/>
      <c r="E75" s="25" t="s">
        <v>115</v>
      </c>
      <c r="F75" s="23"/>
      <c r="G75" s="24"/>
      <c r="H75" s="24"/>
      <c r="I75" s="75"/>
    </row>
    <row r="76" ht="62" customHeight="1" spans="1:9">
      <c r="A76" s="25">
        <v>10</v>
      </c>
      <c r="B76" s="27" t="s">
        <v>116</v>
      </c>
      <c r="C76" s="48"/>
      <c r="D76" s="48"/>
      <c r="E76" s="25"/>
      <c r="F76" s="23"/>
      <c r="G76" s="24"/>
      <c r="H76" s="24"/>
      <c r="I76" s="75"/>
    </row>
    <row r="77" ht="18" customHeight="1" spans="1:9">
      <c r="A77" s="88" t="s">
        <v>117</v>
      </c>
      <c r="B77" s="89"/>
      <c r="C77" s="89"/>
      <c r="D77" s="90"/>
      <c r="E77" s="91"/>
      <c r="F77" s="92">
        <v>1304</v>
      </c>
      <c r="G77" s="93">
        <v>1304</v>
      </c>
      <c r="H77" s="93">
        <v>1304</v>
      </c>
      <c r="I77" s="75"/>
    </row>
    <row r="78" ht="37" customHeight="1" spans="1:9">
      <c r="A78" s="93">
        <v>1</v>
      </c>
      <c r="B78" s="94" t="s">
        <v>118</v>
      </c>
      <c r="C78" s="95"/>
      <c r="D78" s="96"/>
      <c r="E78" s="91" t="s">
        <v>119</v>
      </c>
      <c r="F78" s="92">
        <v>1304</v>
      </c>
      <c r="G78" s="93">
        <v>1304</v>
      </c>
      <c r="H78" s="93">
        <v>1304</v>
      </c>
      <c r="I78" s="76" t="s">
        <v>120</v>
      </c>
    </row>
    <row r="79" ht="19" customHeight="1" spans="1:9">
      <c r="A79" s="88" t="s">
        <v>121</v>
      </c>
      <c r="B79" s="89"/>
      <c r="C79" s="89"/>
      <c r="D79" s="90"/>
      <c r="E79" s="91"/>
      <c r="F79" s="92">
        <v>4425</v>
      </c>
      <c r="G79" s="93">
        <v>2900</v>
      </c>
      <c r="H79" s="93">
        <v>2900</v>
      </c>
      <c r="I79" s="91"/>
    </row>
    <row r="80" ht="26" customHeight="1" spans="1:9">
      <c r="A80" s="93">
        <v>1</v>
      </c>
      <c r="B80" s="94" t="s">
        <v>118</v>
      </c>
      <c r="C80" s="95"/>
      <c r="D80" s="96"/>
      <c r="E80" s="91" t="s">
        <v>122</v>
      </c>
      <c r="F80" s="92">
        <v>4425</v>
      </c>
      <c r="G80" s="93">
        <v>2900</v>
      </c>
      <c r="H80" s="93">
        <v>2900</v>
      </c>
      <c r="I80" s="76" t="s">
        <v>123</v>
      </c>
    </row>
  </sheetData>
  <mergeCells count="55">
    <mergeCell ref="A1:B1"/>
    <mergeCell ref="A2:I2"/>
    <mergeCell ref="H3:I3"/>
    <mergeCell ref="A7:D7"/>
    <mergeCell ref="A8:D8"/>
    <mergeCell ref="B9:D9"/>
    <mergeCell ref="B10:D10"/>
    <mergeCell ref="C11:D11"/>
    <mergeCell ref="C20:D20"/>
    <mergeCell ref="C21:D21"/>
    <mergeCell ref="C23:D23"/>
    <mergeCell ref="B24:D24"/>
    <mergeCell ref="B25:D25"/>
    <mergeCell ref="B26:D26"/>
    <mergeCell ref="B27:D27"/>
    <mergeCell ref="B28:D28"/>
    <mergeCell ref="B29:D29"/>
    <mergeCell ref="B30:D30"/>
    <mergeCell ref="B31:D31"/>
    <mergeCell ref="B32:D32"/>
    <mergeCell ref="B33:D33"/>
    <mergeCell ref="B34:D34"/>
    <mergeCell ref="B35:D35"/>
    <mergeCell ref="A58:D58"/>
    <mergeCell ref="B59:D59"/>
    <mergeCell ref="B60:D60"/>
    <mergeCell ref="C61:D61"/>
    <mergeCell ref="C69:D69"/>
    <mergeCell ref="B70:D70"/>
    <mergeCell ref="B71:D71"/>
    <mergeCell ref="B72:D72"/>
    <mergeCell ref="B73:D73"/>
    <mergeCell ref="B74:D74"/>
    <mergeCell ref="B75:D75"/>
    <mergeCell ref="B76:D76"/>
    <mergeCell ref="A77:D77"/>
    <mergeCell ref="B78:D78"/>
    <mergeCell ref="A79:D79"/>
    <mergeCell ref="B80:D80"/>
    <mergeCell ref="A11:A20"/>
    <mergeCell ref="A21:A23"/>
    <mergeCell ref="A36:A57"/>
    <mergeCell ref="A61:A69"/>
    <mergeCell ref="B11:B20"/>
    <mergeCell ref="B21:B23"/>
    <mergeCell ref="B61:B69"/>
    <mergeCell ref="C12:C19"/>
    <mergeCell ref="E4:E6"/>
    <mergeCell ref="E21:E23"/>
    <mergeCell ref="F4:F6"/>
    <mergeCell ref="G4:G6"/>
    <mergeCell ref="H4:H6"/>
    <mergeCell ref="I4:I6"/>
    <mergeCell ref="B36:C57"/>
    <mergeCell ref="A4:D6"/>
  </mergeCells>
  <printOptions horizontalCentered="1"/>
  <pageMargins left="0.700694444444445" right="0.700694444444445" top="0.747916666666667" bottom="0.747916666666667" header="0.298611111111111" footer="0.298611111111111"/>
  <pageSetup paperSize="9"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邯郸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18032811127</dc:creator>
  <cp:lastModifiedBy>信方图文广告</cp:lastModifiedBy>
  <dcterms:created xsi:type="dcterms:W3CDTF">2022-08-26T09:13:00Z</dcterms:created>
  <dcterms:modified xsi:type="dcterms:W3CDTF">2022-10-24T09:12:33Z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69FEF1CFCFFF45B39B002221240B31ED</vt:lpwstr>
  </property>
  <property fmtid="{D5CDD505-2E9C-101B-9397-08002B2CF9AE}" pid="3" name="KSOProductBuildVer">
    <vt:lpwstr>2052-11.1.0.12598</vt:lpwstr>
  </property>
</Properties>
</file>