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<sst xmlns="http://schemas.openxmlformats.org/spreadsheetml/2006/main" count="334" uniqueCount="177">
  <si>
    <t>中国人民财产保险股份有限公司河北省分公司种植险及森林保险承保公示清单</t>
  </si>
  <si>
    <t>投保组织者：</t>
  </si>
  <si>
    <t>投保时间：</t>
  </si>
  <si>
    <t>魏县回隆镇任庄村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</si>
  <si>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</si>
  <si>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</si>
  <si>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</si>
  <si>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</si>
  <si>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</si>
  <si>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</si>
  <si>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</si>
  <si>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</si>
  <si>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</si>
  <si>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</si>
  <si>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</si>
  <si>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</si>
  <si>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王大荣</t>
  </si>
  <si>
    <t>小麦完全成本保险</t>
  </si>
  <si>
    <t>张同希</t>
  </si>
  <si>
    <t>王书申</t>
  </si>
  <si>
    <t>张学堂</t>
  </si>
  <si>
    <t>张林生</t>
  </si>
  <si>
    <t>张保印</t>
  </si>
  <si>
    <t>张桂保</t>
  </si>
  <si>
    <t>许根成</t>
  </si>
  <si>
    <t>张芹得</t>
  </si>
  <si>
    <t>张庆太</t>
  </si>
  <si>
    <t>胡如德</t>
  </si>
  <si>
    <t>张天振</t>
  </si>
  <si>
    <t>张东林</t>
  </si>
  <si>
    <t>张金堂</t>
  </si>
  <si>
    <t>崔春太</t>
  </si>
  <si>
    <t>张臣堂</t>
  </si>
  <si>
    <t>张同双</t>
  </si>
  <si>
    <t>张成太</t>
  </si>
  <si>
    <t>赵君安</t>
  </si>
  <si>
    <t>张金章</t>
  </si>
  <si>
    <t>张分林</t>
  </si>
  <si>
    <t>赵希顺</t>
  </si>
  <si>
    <t>许拉成</t>
  </si>
  <si>
    <t>张运生</t>
  </si>
  <si>
    <t>张书林</t>
  </si>
  <si>
    <t>王希梅</t>
  </si>
  <si>
    <t>张怀玉</t>
  </si>
  <si>
    <t>李爱兰</t>
  </si>
  <si>
    <t>魏金廷</t>
  </si>
  <si>
    <t>张希太</t>
  </si>
  <si>
    <t>张振望</t>
  </si>
  <si>
    <t>张和平</t>
  </si>
  <si>
    <t>杜风祥</t>
  </si>
  <si>
    <t>张印章</t>
  </si>
  <si>
    <t>张国涛</t>
  </si>
  <si>
    <t>张希风</t>
  </si>
  <si>
    <t>祝东银</t>
  </si>
  <si>
    <t>杜文祥</t>
  </si>
  <si>
    <t>张具太</t>
  </si>
  <si>
    <t>张春堂</t>
  </si>
  <si>
    <t>祝麦银</t>
  </si>
  <si>
    <t>赵军福</t>
  </si>
  <si>
    <t>张宝平</t>
  </si>
  <si>
    <t>张海林</t>
  </si>
  <si>
    <t>李新民</t>
  </si>
  <si>
    <t>张付平</t>
  </si>
  <si>
    <t>张贵平</t>
  </si>
  <si>
    <t>赵军平</t>
  </si>
  <si>
    <t>李爱民</t>
  </si>
  <si>
    <t>张海成</t>
  </si>
  <si>
    <t>杜运祥</t>
  </si>
  <si>
    <t>崔香如</t>
  </si>
  <si>
    <t>张玉所</t>
  </si>
  <si>
    <t>张玉生</t>
  </si>
  <si>
    <t>张根太</t>
  </si>
  <si>
    <t>张双平</t>
  </si>
  <si>
    <t>张卫堂</t>
  </si>
  <si>
    <t>张刘成</t>
  </si>
  <si>
    <t>赵振生</t>
  </si>
  <si>
    <t>张双太</t>
  </si>
  <si>
    <t>王双林</t>
  </si>
  <si>
    <t>步爱花</t>
  </si>
  <si>
    <t>边秀叶</t>
  </si>
  <si>
    <t>张社林</t>
  </si>
  <si>
    <t>张瑞平</t>
  </si>
  <si>
    <t>韩宝堂</t>
  </si>
  <si>
    <t>赵新顺</t>
  </si>
  <si>
    <t>张麦连</t>
  </si>
  <si>
    <t>张贵堂</t>
  </si>
  <si>
    <t>张东海</t>
  </si>
  <si>
    <t>张清臣</t>
  </si>
  <si>
    <t>张朋印</t>
  </si>
  <si>
    <t>张相林</t>
  </si>
  <si>
    <t>张玉分</t>
  </si>
  <si>
    <t>杜具祥</t>
  </si>
  <si>
    <t>张保顺</t>
  </si>
  <si>
    <t>张献文</t>
  </si>
  <si>
    <t>武爱香</t>
  </si>
  <si>
    <t>赵军锋</t>
  </si>
  <si>
    <t>赵军华</t>
  </si>
  <si>
    <t>杜吉祥</t>
  </si>
  <si>
    <t>张合德</t>
  </si>
  <si>
    <t>赵玉保</t>
  </si>
  <si>
    <t>杜玉祥</t>
  </si>
  <si>
    <t>张保成</t>
  </si>
  <si>
    <t>张新成</t>
  </si>
  <si>
    <t>张文岭</t>
  </si>
  <si>
    <t>张顺堂</t>
  </si>
  <si>
    <t>张文太</t>
  </si>
  <si>
    <t>赵军臣</t>
  </si>
  <si>
    <t>韩群堂</t>
  </si>
  <si>
    <t>赵书田</t>
  </si>
  <si>
    <t>杜瑞祥</t>
  </si>
  <si>
    <t>张新社</t>
  </si>
  <si>
    <t>王学林</t>
  </si>
  <si>
    <t>张清顺</t>
  </si>
  <si>
    <t>张玉坤</t>
  </si>
  <si>
    <t>张双令</t>
  </si>
  <si>
    <t>罗冬梅</t>
  </si>
  <si>
    <t>李玉民</t>
  </si>
  <si>
    <t>张全太</t>
  </si>
  <si>
    <t>张现军</t>
  </si>
  <si>
    <t>王贺林</t>
  </si>
  <si>
    <t>王学军</t>
  </si>
  <si>
    <t>张书海</t>
  </si>
  <si>
    <t>张风梅</t>
  </si>
  <si>
    <t>张洪印</t>
  </si>
  <si>
    <t>韩运堂</t>
  </si>
  <si>
    <t>张书社</t>
  </si>
  <si>
    <t>郝同文</t>
  </si>
  <si>
    <t>张红所</t>
  </si>
  <si>
    <t>张献武</t>
  </si>
  <si>
    <t>张海军</t>
  </si>
  <si>
    <t>张海存</t>
  </si>
  <si>
    <t>张贺顺</t>
  </si>
  <si>
    <t>杜东方</t>
  </si>
  <si>
    <t>张会平</t>
  </si>
  <si>
    <t>张玉堂</t>
  </si>
  <si>
    <t>张东坡</t>
  </si>
  <si>
    <t>李会民</t>
  </si>
  <si>
    <t>张矿军</t>
  </si>
  <si>
    <t>申风梅</t>
  </si>
  <si>
    <t>胡军光</t>
  </si>
  <si>
    <t>赵保顺</t>
  </si>
  <si>
    <t>张现宾</t>
  </si>
  <si>
    <t>张俊堂</t>
  </si>
  <si>
    <t>王洪林</t>
  </si>
  <si>
    <t>刘红祥</t>
  </si>
  <si>
    <t>张全印</t>
  </si>
  <si>
    <t>张红军</t>
  </si>
  <si>
    <t>张献宾</t>
  </si>
  <si>
    <t>张广军</t>
  </si>
  <si>
    <t>张发顺</t>
  </si>
  <si>
    <t>张峰军</t>
  </si>
  <si>
    <t>韩顺堂</t>
  </si>
  <si>
    <t>张保才</t>
  </si>
  <si>
    <t>左文芳</t>
  </si>
  <si>
    <t>张国强</t>
  </si>
  <si>
    <t>胡海光</t>
  </si>
  <si>
    <t>张魏峰</t>
  </si>
  <si>
    <t>张发堂</t>
  </si>
  <si>
    <t>祝建光</t>
  </si>
  <si>
    <t>张志伟</t>
  </si>
  <si>
    <t>张永顺</t>
  </si>
  <si>
    <t>张现民</t>
  </si>
  <si>
    <t>郝军伟</t>
  </si>
  <si>
    <t>张红光</t>
  </si>
  <si>
    <t>张冀飞</t>
  </si>
  <si>
    <t>张怀礼</t>
  </si>
  <si>
    <t>张瑞廷</t>
  </si>
  <si>
    <t>赵军海</t>
  </si>
  <si>
    <t>王麦林</t>
  </si>
  <si>
    <t>张书堂</t>
  </si>
  <si>
    <t>张瑞林</t>
  </si>
  <si>
    <t>张建军</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</si>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</sst>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3" formatCode="_ * #,##0.00_ ;_ * \-#,##0.00_ ;_ * &quot;-&quot;??_ ;_ @_ "/>
    <numFmt numFmtId="176" formatCode="0.00_ "/>
    <numFmt numFmtId="41" formatCode="_ * #,##0_ ;_ * \-#,##0_ ;_ * &quot;-&quot;_ ;_ @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theme="1"/>
      <name val="宋体"/>
      <charset val="134"/>
    </font>
    <font>
      <sz val="11"/>
      <color theme="0"/>
      <name val="宋体"/>
      <charset val="0"/>
      <scheme val="minor"/>
    </font>
    <font>
      <sz val="11"/>
      <color theme="1"/>
      <name val="宋体"/>
      <charset val="0"/>
      <scheme val="minor"/>
    </font>
    <font>
      <sz val="11"/>
      <color rgb="FF3F3F76"/>
      <name val="宋体"/>
      <charset val="0"/>
      <scheme val="minor"/>
    </font>
    <font>
      <u/>
      <sz val="11"/>
      <color rgb="FF800080"/>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9" borderId="0" applyNumberFormat="0" applyBorder="0" applyAlignment="0" applyProtection="0">
      <alignment vertical="center"/>
    </xf>
    <xf numFmtId="0" fontId="11"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4" fillId="12" borderId="0" applyNumberFormat="0" applyBorder="0" applyAlignment="0" applyProtection="0">
      <alignment vertical="center"/>
    </xf>
    <xf numFmtId="43" fontId="0" fillId="0" borderId="0" applyFont="0" applyFill="0" applyBorder="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9" fillId="17"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6" applyNumberFormat="0" applyFill="0" applyAlignment="0" applyProtection="0">
      <alignment vertical="center"/>
    </xf>
    <xf numFmtId="0" fontId="22" fillId="0" borderId="6" applyNumberFormat="0" applyFill="0" applyAlignment="0" applyProtection="0">
      <alignment vertical="center"/>
    </xf>
    <xf numFmtId="0" fontId="9" fillId="19" borderId="0" applyNumberFormat="0" applyBorder="0" applyAlignment="0" applyProtection="0">
      <alignment vertical="center"/>
    </xf>
    <xf numFmtId="0" fontId="19" fillId="0" borderId="8" applyNumberFormat="0" applyFill="0" applyAlignment="0" applyProtection="0">
      <alignment vertical="center"/>
    </xf>
    <xf numFmtId="0" fontId="9" fillId="8" borderId="0" applyNumberFormat="0" applyBorder="0" applyAlignment="0" applyProtection="0">
      <alignment vertical="center"/>
    </xf>
    <xf numFmtId="0" fontId="13" fillId="11" borderId="5" applyNumberFormat="0" applyAlignment="0" applyProtection="0">
      <alignment vertical="center"/>
    </xf>
    <xf numFmtId="0" fontId="18" fillId="11" borderId="4" applyNumberFormat="0" applyAlignment="0" applyProtection="0">
      <alignment vertical="center"/>
    </xf>
    <xf numFmtId="0" fontId="24" fillId="21" borderId="9" applyNumberFormat="0" applyAlignment="0" applyProtection="0">
      <alignment vertical="center"/>
    </xf>
    <xf numFmtId="0" fontId="10" fillId="18" borderId="0" applyNumberFormat="0" applyBorder="0" applyAlignment="0" applyProtection="0">
      <alignment vertical="center"/>
    </xf>
    <xf numFmtId="0" fontId="9" fillId="5" borderId="0" applyNumberFormat="0" applyBorder="0" applyAlignment="0" applyProtection="0">
      <alignment vertical="center"/>
    </xf>
    <xf numFmtId="0" fontId="23" fillId="0" borderId="7" applyNumberFormat="0" applyFill="0" applyAlignment="0" applyProtection="0">
      <alignment vertical="center"/>
    </xf>
    <xf numFmtId="0" fontId="26" fillId="0" borderId="10" applyNumberFormat="0" applyFill="0" applyAlignment="0" applyProtection="0">
      <alignment vertical="center"/>
    </xf>
    <xf numFmtId="0" fontId="27" fillId="23" borderId="0" applyNumberFormat="0" applyBorder="0" applyAlignment="0" applyProtection="0">
      <alignment vertical="center"/>
    </xf>
    <xf numFmtId="0" fontId="25" fillId="22" borderId="0" applyNumberFormat="0" applyBorder="0" applyAlignment="0" applyProtection="0">
      <alignment vertical="center"/>
    </xf>
    <xf numFmtId="0" fontId="10" fillId="24" borderId="0" applyNumberFormat="0" applyBorder="0" applyAlignment="0" applyProtection="0">
      <alignment vertical="center"/>
    </xf>
    <xf numFmtId="0" fontId="9" fillId="20" borderId="0" applyNumberFormat="0" applyBorder="0" applyAlignment="0" applyProtection="0">
      <alignment vertical="center"/>
    </xf>
    <xf numFmtId="0" fontId="10" fillId="16"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0" fillId="29" borderId="0" applyNumberFormat="0" applyBorder="0" applyAlignment="0" applyProtection="0">
      <alignment vertical="center"/>
    </xf>
    <xf numFmtId="0" fontId="9" fillId="31" borderId="0" applyNumberFormat="0" applyBorder="0" applyAlignment="0" applyProtection="0">
      <alignment vertical="center"/>
    </xf>
    <xf numFmtId="0" fontId="9" fillId="28" borderId="0" applyNumberFormat="0" applyBorder="0" applyAlignment="0" applyProtection="0">
      <alignment vertical="center"/>
    </xf>
    <xf numFmtId="0" fontId="10" fillId="4" borderId="0" applyNumberFormat="0" applyBorder="0" applyAlignment="0" applyProtection="0">
      <alignment vertical="center"/>
    </xf>
    <xf numFmtId="0" fontId="10" fillId="30" borderId="0" applyNumberFormat="0" applyBorder="0" applyAlignment="0" applyProtection="0">
      <alignment vertical="center"/>
    </xf>
    <xf numFmtId="0" fontId="9" fillId="15" borderId="0" applyNumberFormat="0" applyBorder="0" applyAlignment="0" applyProtection="0">
      <alignment vertical="center"/>
    </xf>
    <xf numFmtId="0" fontId="10" fillId="32" borderId="0" applyNumberFormat="0" applyBorder="0" applyAlignment="0" applyProtection="0">
      <alignment vertical="center"/>
    </xf>
    <xf numFmtId="0" fontId="9" fillId="3" borderId="0" applyNumberFormat="0" applyBorder="0" applyAlignment="0" applyProtection="0">
      <alignment vertical="center"/>
    </xf>
    <xf numFmtId="0" fontId="9" fillId="25" borderId="0" applyNumberFormat="0" applyBorder="0" applyAlignment="0" applyProtection="0">
      <alignment vertical="center"/>
    </xf>
    <xf numFmtId="0" fontId="10" fillId="14" borderId="0" applyNumberFormat="0" applyBorder="0" applyAlignment="0" applyProtection="0">
      <alignment vertical="center"/>
    </xf>
    <xf numFmtId="0" fontId="9" fillId="33" borderId="0" applyNumberFormat="0" applyBorder="0" applyAlignment="0" applyProtection="0">
      <alignment vertical="center"/>
    </xf>
  </cellStyleXfs>
  <cellXfs count="40">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8" fillId="0" borderId="1"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65"/>
  <sheetViews>
    <sheetView tabSelected="1" workbookViewId="0">
      <selection activeCell="L33" sqref="L33"/>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12.0900000000001</v>
      </c>
      <c r="E5" s="22">
        <v>0.0358</v>
      </c>
      <c r="F5" s="18">
        <v>950</v>
      </c>
      <c r="G5" s="18">
        <f>D5*F5</f>
        <v>11485.5000000001</v>
      </c>
      <c r="H5" s="23">
        <f>D5*34*0.2</f>
        <v>82.2120000000007</v>
      </c>
      <c r="I5" s="23">
        <f>D5*34*0.45</f>
        <v>184.977000000002</v>
      </c>
      <c r="J5" s="23">
        <f>D5*34*0.35</f>
        <v>143.871000000001</v>
      </c>
      <c r="K5" s="26"/>
      <c r="L5" s="26"/>
    </row>
    <row r="6" ht="15.75" customHeight="1" spans="1:12">
      <c r="A6" s="24">
        <v>2</v>
      </c>
      <c r="B6" s="19" t="s">
        <v>18</v>
      </c>
      <c r="C6" s="20" t="s">
        <v>17</v>
      </c>
      <c r="D6" s="21">
        <v>7.41999999999973</v>
      </c>
      <c r="E6" s="22">
        <v>0.0358</v>
      </c>
      <c r="F6" s="18">
        <v>950</v>
      </c>
      <c r="G6" s="18">
        <f t="shared" ref="G6:G37" si="0">D6*F6</f>
        <v>7048.99999999974</v>
      </c>
      <c r="H6" s="23">
        <f>D6*34*0.2</f>
        <v>50.4559999999982</v>
      </c>
      <c r="I6" s="23">
        <f>D6*34*0.45</f>
        <v>113.525999999996</v>
      </c>
      <c r="J6" s="23">
        <f>D6*34*0.35</f>
        <v>88.2979999999968</v>
      </c>
      <c r="K6" s="27"/>
      <c r="L6" s="27"/>
    </row>
    <row r="7" ht="15.75" customHeight="1" spans="1:12">
      <c r="A7" s="24">
        <v>3</v>
      </c>
      <c r="B7" s="19" t="s">
        <v>19</v>
      </c>
      <c r="C7" s="20" t="s">
        <v>17</v>
      </c>
      <c r="D7" s="21">
        <v>4.18000000000018</v>
      </c>
      <c r="E7" s="22">
        <v>0.0358</v>
      </c>
      <c r="F7" s="18">
        <v>950</v>
      </c>
      <c r="G7" s="18">
        <f t="shared" si="0"/>
        <v>3971.00000000017</v>
      </c>
      <c r="H7" s="23">
        <f t="shared" ref="H7:H70" si="1">D7*34*0.2</f>
        <v>28.4240000000012</v>
      </c>
      <c r="I7" s="23">
        <f t="shared" ref="I7:I70" si="2">D7*34*0.45</f>
        <v>63.9540000000028</v>
      </c>
      <c r="J7" s="23">
        <f t="shared" ref="J7:J70" si="3">D7*34*0.35</f>
        <v>49.7420000000021</v>
      </c>
      <c r="K7" s="27"/>
      <c r="L7" s="27"/>
    </row>
    <row r="8" ht="15.75" customHeight="1" spans="1:12">
      <c r="A8" s="24">
        <v>4</v>
      </c>
      <c r="B8" s="19" t="s">
        <v>20</v>
      </c>
      <c r="C8" s="20" t="s">
        <v>17</v>
      </c>
      <c r="D8" s="21">
        <v>11.1</v>
      </c>
      <c r="E8" s="22">
        <v>0.0358</v>
      </c>
      <c r="F8" s="18">
        <v>950</v>
      </c>
      <c r="G8" s="18">
        <f t="shared" si="0"/>
        <v>10545</v>
      </c>
      <c r="H8" s="23">
        <f t="shared" si="1"/>
        <v>75.48</v>
      </c>
      <c r="I8" s="23">
        <f t="shared" si="2"/>
        <v>169.83</v>
      </c>
      <c r="J8" s="23">
        <f t="shared" si="3"/>
        <v>132.09</v>
      </c>
      <c r="K8" s="27"/>
      <c r="L8" s="27"/>
    </row>
    <row r="9" ht="15.75" customHeight="1" spans="1:12">
      <c r="A9" s="18">
        <v>5</v>
      </c>
      <c r="B9" s="19" t="s">
        <v>21</v>
      </c>
      <c r="C9" s="20" t="s">
        <v>17</v>
      </c>
      <c r="D9" s="21">
        <v>2.57000000000016</v>
      </c>
      <c r="E9" s="22">
        <v>0.0358</v>
      </c>
      <c r="F9" s="18">
        <v>950</v>
      </c>
      <c r="G9" s="18">
        <f t="shared" si="0"/>
        <v>2441.50000000015</v>
      </c>
      <c r="H9" s="23">
        <f t="shared" si="1"/>
        <v>17.4760000000011</v>
      </c>
      <c r="I9" s="23">
        <f t="shared" si="2"/>
        <v>39.3210000000025</v>
      </c>
      <c r="J9" s="23">
        <f t="shared" si="3"/>
        <v>30.5830000000019</v>
      </c>
      <c r="K9" s="27"/>
      <c r="L9" s="27"/>
    </row>
    <row r="10" ht="15.75" customHeight="1" spans="1:12">
      <c r="A10" s="24">
        <v>6</v>
      </c>
      <c r="B10" s="19" t="s">
        <v>22</v>
      </c>
      <c r="C10" s="20" t="s">
        <v>17</v>
      </c>
      <c r="D10" s="21">
        <v>7.9499999999997</v>
      </c>
      <c r="E10" s="22">
        <v>0.0358</v>
      </c>
      <c r="F10" s="18">
        <v>950</v>
      </c>
      <c r="G10" s="18">
        <f t="shared" si="0"/>
        <v>7552.49999999972</v>
      </c>
      <c r="H10" s="23">
        <f t="shared" si="1"/>
        <v>54.059999999998</v>
      </c>
      <c r="I10" s="23">
        <f t="shared" si="2"/>
        <v>121.634999999995</v>
      </c>
      <c r="J10" s="23">
        <f t="shared" si="3"/>
        <v>94.6049999999964</v>
      </c>
      <c r="K10" s="27"/>
      <c r="L10" s="27"/>
    </row>
    <row r="11" ht="15.75" customHeight="1" spans="1:12">
      <c r="A11" s="24">
        <v>7</v>
      </c>
      <c r="B11" s="19" t="s">
        <v>23</v>
      </c>
      <c r="C11" s="20" t="s">
        <v>17</v>
      </c>
      <c r="D11" s="21">
        <v>7.64999999999998</v>
      </c>
      <c r="E11" s="22">
        <v>0.0358</v>
      </c>
      <c r="F11" s="18">
        <v>950</v>
      </c>
      <c r="G11" s="18">
        <f t="shared" si="0"/>
        <v>7267.49999999998</v>
      </c>
      <c r="H11" s="23">
        <f t="shared" si="1"/>
        <v>52.0199999999999</v>
      </c>
      <c r="I11" s="23">
        <f t="shared" si="2"/>
        <v>117.045</v>
      </c>
      <c r="J11" s="23">
        <f t="shared" si="3"/>
        <v>91.0349999999998</v>
      </c>
      <c r="K11" s="27"/>
      <c r="L11" s="27"/>
    </row>
    <row r="12" ht="15.75" customHeight="1" spans="1:12">
      <c r="A12" s="24">
        <v>8</v>
      </c>
      <c r="B12" s="19" t="s">
        <v>24</v>
      </c>
      <c r="C12" s="20" t="s">
        <v>17</v>
      </c>
      <c r="D12" s="21">
        <v>5.5200000000001</v>
      </c>
      <c r="E12" s="22">
        <v>0.0358</v>
      </c>
      <c r="F12" s="18">
        <v>950</v>
      </c>
      <c r="G12" s="18">
        <f t="shared" si="0"/>
        <v>5244.00000000009</v>
      </c>
      <c r="H12" s="23">
        <f t="shared" si="1"/>
        <v>37.5360000000007</v>
      </c>
      <c r="I12" s="23">
        <f t="shared" si="2"/>
        <v>84.4560000000015</v>
      </c>
      <c r="J12" s="23">
        <f t="shared" si="3"/>
        <v>65.6880000000012</v>
      </c>
      <c r="K12" s="27"/>
      <c r="L12" s="27"/>
    </row>
    <row r="13" ht="15.75" customHeight="1" spans="1:12">
      <c r="A13" s="18">
        <v>9</v>
      </c>
      <c r="B13" s="19" t="s">
        <v>25</v>
      </c>
      <c r="C13" s="20" t="s">
        <v>17</v>
      </c>
      <c r="D13" s="21">
        <v>6.86000000000001</v>
      </c>
      <c r="E13" s="22">
        <v>0.0358</v>
      </c>
      <c r="F13" s="18">
        <v>950</v>
      </c>
      <c r="G13" s="18">
        <f t="shared" si="0"/>
        <v>6517.00000000001</v>
      </c>
      <c r="H13" s="23">
        <f t="shared" si="1"/>
        <v>46.6480000000001</v>
      </c>
      <c r="I13" s="23">
        <f t="shared" si="2"/>
        <v>104.958</v>
      </c>
      <c r="J13" s="23">
        <f t="shared" si="3"/>
        <v>81.6340000000001</v>
      </c>
      <c r="K13" s="27"/>
      <c r="L13" s="27"/>
    </row>
    <row r="14" ht="15.75" customHeight="1" spans="1:12">
      <c r="A14" s="24">
        <v>10</v>
      </c>
      <c r="B14" s="19" t="s">
        <v>26</v>
      </c>
      <c r="C14" s="20" t="s">
        <v>17</v>
      </c>
      <c r="D14" s="21">
        <v>5.66000000000008</v>
      </c>
      <c r="E14" s="22">
        <v>0.0358</v>
      </c>
      <c r="F14" s="18">
        <v>950</v>
      </c>
      <c r="G14" s="18">
        <f t="shared" si="0"/>
        <v>5377.00000000008</v>
      </c>
      <c r="H14" s="23">
        <f t="shared" si="1"/>
        <v>38.4880000000005</v>
      </c>
      <c r="I14" s="23">
        <f t="shared" si="2"/>
        <v>86.5980000000012</v>
      </c>
      <c r="J14" s="23">
        <f t="shared" si="3"/>
        <v>67.354000000001</v>
      </c>
      <c r="K14" s="27"/>
      <c r="L14" s="27"/>
    </row>
    <row r="15" ht="15.75" customHeight="1" spans="1:12">
      <c r="A15" s="24">
        <v>11</v>
      </c>
      <c r="B15" s="19" t="s">
        <v>27</v>
      </c>
      <c r="C15" s="20" t="s">
        <v>17</v>
      </c>
      <c r="D15" s="21">
        <v>7.0799999999997</v>
      </c>
      <c r="E15" s="22">
        <v>0.0358</v>
      </c>
      <c r="F15" s="18">
        <v>950</v>
      </c>
      <c r="G15" s="18">
        <f t="shared" si="0"/>
        <v>6725.99999999971</v>
      </c>
      <c r="H15" s="23">
        <f t="shared" si="1"/>
        <v>48.143999999998</v>
      </c>
      <c r="I15" s="23">
        <f t="shared" si="2"/>
        <v>108.323999999995</v>
      </c>
      <c r="J15" s="23">
        <f t="shared" si="3"/>
        <v>84.2519999999964</v>
      </c>
      <c r="K15" s="27"/>
      <c r="L15" s="27"/>
    </row>
    <row r="16" ht="15.75" customHeight="1" spans="1:12">
      <c r="A16" s="24">
        <v>12</v>
      </c>
      <c r="B16" s="19" t="s">
        <v>28</v>
      </c>
      <c r="C16" s="20" t="s">
        <v>17</v>
      </c>
      <c r="D16" s="21">
        <v>21.2900000000004</v>
      </c>
      <c r="E16" s="22">
        <v>0.0358</v>
      </c>
      <c r="F16" s="18">
        <v>950</v>
      </c>
      <c r="G16" s="18">
        <f t="shared" si="0"/>
        <v>20225.5000000004</v>
      </c>
      <c r="H16" s="23">
        <f t="shared" si="1"/>
        <v>144.772000000003</v>
      </c>
      <c r="I16" s="23">
        <f t="shared" si="2"/>
        <v>325.737000000006</v>
      </c>
      <c r="J16" s="23">
        <f t="shared" si="3"/>
        <v>253.351000000005</v>
      </c>
      <c r="K16" s="27"/>
      <c r="L16" s="27"/>
    </row>
    <row r="17" ht="15.75" customHeight="1" spans="1:12">
      <c r="A17" s="18">
        <v>13</v>
      </c>
      <c r="B17" s="19" t="s">
        <v>29</v>
      </c>
      <c r="C17" s="20" t="s">
        <v>17</v>
      </c>
      <c r="D17" s="21">
        <v>12.5599999999998</v>
      </c>
      <c r="E17" s="22">
        <v>0.0358</v>
      </c>
      <c r="F17" s="18">
        <v>950</v>
      </c>
      <c r="G17" s="18">
        <f t="shared" si="0"/>
        <v>11931.9999999998</v>
      </c>
      <c r="H17" s="23">
        <f t="shared" si="1"/>
        <v>85.4079999999987</v>
      </c>
      <c r="I17" s="23">
        <f t="shared" si="2"/>
        <v>192.167999999997</v>
      </c>
      <c r="J17" s="23">
        <f t="shared" si="3"/>
        <v>149.463999999998</v>
      </c>
      <c r="K17" s="27"/>
      <c r="L17" s="27"/>
    </row>
    <row r="18" ht="15.75" customHeight="1" spans="1:12">
      <c r="A18" s="24">
        <v>14</v>
      </c>
      <c r="B18" s="19" t="s">
        <v>30</v>
      </c>
      <c r="C18" s="20" t="s">
        <v>17</v>
      </c>
      <c r="D18" s="19">
        <v>2.79999999999984</v>
      </c>
      <c r="E18" s="22">
        <v>0.0358</v>
      </c>
      <c r="F18" s="18">
        <v>950</v>
      </c>
      <c r="G18" s="18">
        <f t="shared" si="0"/>
        <v>2659.99999999985</v>
      </c>
      <c r="H18" s="23">
        <f t="shared" si="1"/>
        <v>19.0399999999989</v>
      </c>
      <c r="I18" s="23">
        <f t="shared" si="2"/>
        <v>42.8399999999976</v>
      </c>
      <c r="J18" s="23">
        <f t="shared" si="3"/>
        <v>33.3199999999981</v>
      </c>
      <c r="K18" s="27"/>
      <c r="L18" s="27"/>
    </row>
    <row r="19" ht="15.75" customHeight="1" spans="1:12">
      <c r="A19" s="24">
        <v>15</v>
      </c>
      <c r="B19" s="19" t="s">
        <v>31</v>
      </c>
      <c r="C19" s="20" t="s">
        <v>17</v>
      </c>
      <c r="D19" s="21">
        <v>5.68999999999994</v>
      </c>
      <c r="E19" s="22">
        <v>0.0358</v>
      </c>
      <c r="F19" s="18">
        <v>950</v>
      </c>
      <c r="G19" s="18">
        <f t="shared" si="0"/>
        <v>5405.49999999994</v>
      </c>
      <c r="H19" s="23">
        <f t="shared" si="1"/>
        <v>38.6919999999996</v>
      </c>
      <c r="I19" s="23">
        <f t="shared" si="2"/>
        <v>87.0569999999991</v>
      </c>
      <c r="J19" s="23">
        <f t="shared" si="3"/>
        <v>67.7109999999993</v>
      </c>
      <c r="K19" s="27"/>
      <c r="L19" s="27"/>
    </row>
    <row r="20" ht="15.75" customHeight="1" spans="1:12">
      <c r="A20" s="24">
        <v>16</v>
      </c>
      <c r="B20" s="19" t="s">
        <v>32</v>
      </c>
      <c r="C20" s="20" t="s">
        <v>17</v>
      </c>
      <c r="D20" s="19">
        <v>3.56999999999994</v>
      </c>
      <c r="E20" s="22">
        <v>0.0358</v>
      </c>
      <c r="F20" s="18">
        <v>950</v>
      </c>
      <c r="G20" s="18">
        <f t="shared" si="0"/>
        <v>3391.49999999994</v>
      </c>
      <c r="H20" s="23">
        <f t="shared" si="1"/>
        <v>24.2759999999996</v>
      </c>
      <c r="I20" s="23">
        <f t="shared" si="2"/>
        <v>54.6209999999991</v>
      </c>
      <c r="J20" s="23">
        <f t="shared" si="3"/>
        <v>42.4829999999993</v>
      </c>
      <c r="K20" s="27"/>
      <c r="L20" s="27"/>
    </row>
    <row r="21" ht="15.75" customHeight="1" spans="1:12">
      <c r="A21" s="18">
        <v>17</v>
      </c>
      <c r="B21" s="19" t="s">
        <v>33</v>
      </c>
      <c r="C21" s="20" t="s">
        <v>17</v>
      </c>
      <c r="D21" s="19">
        <v>5.28999999999996</v>
      </c>
      <c r="E21" s="22">
        <v>0.0358</v>
      </c>
      <c r="F21" s="18">
        <v>950</v>
      </c>
      <c r="G21" s="18">
        <f t="shared" si="0"/>
        <v>5025.49999999996</v>
      </c>
      <c r="H21" s="23">
        <f t="shared" si="1"/>
        <v>35.9719999999997</v>
      </c>
      <c r="I21" s="23">
        <f t="shared" si="2"/>
        <v>80.9369999999994</v>
      </c>
      <c r="J21" s="23">
        <f t="shared" si="3"/>
        <v>62.9509999999995</v>
      </c>
      <c r="K21" s="27"/>
      <c r="L21" s="27"/>
    </row>
    <row r="22" ht="15.75" customHeight="1" spans="1:12">
      <c r="A22" s="24">
        <v>18</v>
      </c>
      <c r="B22" s="19" t="s">
        <v>34</v>
      </c>
      <c r="C22" s="20" t="s">
        <v>17</v>
      </c>
      <c r="D22" s="21">
        <v>9.61000000000001</v>
      </c>
      <c r="E22" s="22">
        <v>0.0358</v>
      </c>
      <c r="F22" s="18">
        <v>950</v>
      </c>
      <c r="G22" s="18">
        <f t="shared" si="0"/>
        <v>9129.50000000001</v>
      </c>
      <c r="H22" s="23">
        <f t="shared" si="1"/>
        <v>65.3480000000001</v>
      </c>
      <c r="I22" s="23">
        <f t="shared" si="2"/>
        <v>147.033</v>
      </c>
      <c r="J22" s="23">
        <f t="shared" si="3"/>
        <v>114.359</v>
      </c>
      <c r="K22" s="27"/>
      <c r="L22" s="27"/>
    </row>
    <row r="23" ht="15.75" customHeight="1" spans="1:12">
      <c r="A23" s="24">
        <v>19</v>
      </c>
      <c r="B23" s="19" t="s">
        <v>35</v>
      </c>
      <c r="C23" s="20" t="s">
        <v>17</v>
      </c>
      <c r="D23" s="21">
        <v>10.78</v>
      </c>
      <c r="E23" s="22">
        <v>0.0358</v>
      </c>
      <c r="F23" s="18">
        <v>950</v>
      </c>
      <c r="G23" s="18">
        <f t="shared" si="0"/>
        <v>10241</v>
      </c>
      <c r="H23" s="23">
        <f t="shared" si="1"/>
        <v>73.304</v>
      </c>
      <c r="I23" s="23">
        <f t="shared" si="2"/>
        <v>164.934</v>
      </c>
      <c r="J23" s="23">
        <f t="shared" si="3"/>
        <v>128.282</v>
      </c>
      <c r="K23" s="27"/>
      <c r="L23" s="27"/>
    </row>
    <row r="24" ht="15.75" customHeight="1" spans="1:12">
      <c r="A24" s="24">
        <v>20</v>
      </c>
      <c r="B24" s="19" t="s">
        <v>36</v>
      </c>
      <c r="C24" s="20" t="s">
        <v>17</v>
      </c>
      <c r="D24" s="21">
        <v>9</v>
      </c>
      <c r="E24" s="22">
        <v>0.0358</v>
      </c>
      <c r="F24" s="18">
        <v>950</v>
      </c>
      <c r="G24" s="18">
        <f t="shared" si="0"/>
        <v>8550</v>
      </c>
      <c r="H24" s="23">
        <f t="shared" si="1"/>
        <v>61.2</v>
      </c>
      <c r="I24" s="23">
        <f t="shared" si="2"/>
        <v>137.7</v>
      </c>
      <c r="J24" s="23">
        <f t="shared" si="3"/>
        <v>107.1</v>
      </c>
      <c r="K24" s="27"/>
      <c r="L24" s="27"/>
    </row>
    <row r="25" ht="15.75" customHeight="1" spans="1:12">
      <c r="A25" s="18">
        <v>21</v>
      </c>
      <c r="B25" s="19" t="s">
        <v>37</v>
      </c>
      <c r="C25" s="20" t="s">
        <v>17</v>
      </c>
      <c r="D25" s="21">
        <v>6.88000000000011</v>
      </c>
      <c r="E25" s="22">
        <v>0.0358</v>
      </c>
      <c r="F25" s="18">
        <v>950</v>
      </c>
      <c r="G25" s="18">
        <f t="shared" si="0"/>
        <v>6536.0000000001</v>
      </c>
      <c r="H25" s="23">
        <f t="shared" si="1"/>
        <v>46.7840000000008</v>
      </c>
      <c r="I25" s="23">
        <f t="shared" si="2"/>
        <v>105.264000000002</v>
      </c>
      <c r="J25" s="23">
        <f t="shared" si="3"/>
        <v>81.8720000000013</v>
      </c>
      <c r="K25" s="27"/>
      <c r="L25" s="27"/>
    </row>
    <row r="26" ht="15.75" customHeight="1" spans="1:12">
      <c r="A26" s="24">
        <v>22</v>
      </c>
      <c r="B26" s="19" t="s">
        <v>38</v>
      </c>
      <c r="C26" s="20" t="s">
        <v>17</v>
      </c>
      <c r="D26" s="19">
        <v>3.67999999999984</v>
      </c>
      <c r="E26" s="22">
        <v>0.0358</v>
      </c>
      <c r="F26" s="18">
        <v>950</v>
      </c>
      <c r="G26" s="18">
        <f t="shared" si="0"/>
        <v>3495.99999999985</v>
      </c>
      <c r="H26" s="23">
        <f t="shared" si="1"/>
        <v>25.0239999999989</v>
      </c>
      <c r="I26" s="23">
        <f t="shared" si="2"/>
        <v>56.3039999999976</v>
      </c>
      <c r="J26" s="23">
        <f t="shared" si="3"/>
        <v>43.7919999999981</v>
      </c>
      <c r="K26" s="27"/>
      <c r="L26" s="27"/>
    </row>
    <row r="27" ht="15.75" customHeight="1" spans="1:12">
      <c r="A27" s="24">
        <v>23</v>
      </c>
      <c r="B27" s="19" t="s">
        <v>39</v>
      </c>
      <c r="C27" s="20" t="s">
        <v>17</v>
      </c>
      <c r="D27" s="21">
        <v>4.4100000000002</v>
      </c>
      <c r="E27" s="22">
        <v>0.0358</v>
      </c>
      <c r="F27" s="18">
        <v>950</v>
      </c>
      <c r="G27" s="18">
        <f t="shared" si="0"/>
        <v>4189.50000000019</v>
      </c>
      <c r="H27" s="23">
        <f t="shared" si="1"/>
        <v>29.9880000000014</v>
      </c>
      <c r="I27" s="23">
        <f t="shared" si="2"/>
        <v>67.4730000000031</v>
      </c>
      <c r="J27" s="23">
        <f t="shared" si="3"/>
        <v>52.4790000000024</v>
      </c>
      <c r="K27" s="27"/>
      <c r="L27" s="27"/>
    </row>
    <row r="28" ht="15.75" customHeight="1" spans="1:12">
      <c r="A28" s="24">
        <v>24</v>
      </c>
      <c r="B28" s="19" t="s">
        <v>40</v>
      </c>
      <c r="C28" s="20" t="s">
        <v>17</v>
      </c>
      <c r="D28" s="21">
        <v>5.79999999999984</v>
      </c>
      <c r="E28" s="22">
        <v>0.0358</v>
      </c>
      <c r="F28" s="18">
        <v>950</v>
      </c>
      <c r="G28" s="18">
        <f t="shared" si="0"/>
        <v>5509.99999999985</v>
      </c>
      <c r="H28" s="23">
        <f t="shared" si="1"/>
        <v>39.4399999999989</v>
      </c>
      <c r="I28" s="23">
        <f t="shared" si="2"/>
        <v>88.7399999999976</v>
      </c>
      <c r="J28" s="23">
        <f t="shared" si="3"/>
        <v>69.0199999999981</v>
      </c>
      <c r="K28" s="27"/>
      <c r="L28" s="27"/>
    </row>
    <row r="29" ht="15.75" customHeight="1" spans="1:12">
      <c r="A29" s="18">
        <v>25</v>
      </c>
      <c r="B29" s="19" t="s">
        <v>41</v>
      </c>
      <c r="C29" s="20" t="s">
        <v>17</v>
      </c>
      <c r="D29" s="21">
        <v>7.09000000000003</v>
      </c>
      <c r="E29" s="22">
        <v>0.0358</v>
      </c>
      <c r="F29" s="18">
        <v>950</v>
      </c>
      <c r="G29" s="18">
        <f t="shared" si="0"/>
        <v>6735.50000000003</v>
      </c>
      <c r="H29" s="23">
        <f t="shared" si="1"/>
        <v>48.2120000000002</v>
      </c>
      <c r="I29" s="23">
        <f t="shared" si="2"/>
        <v>108.477</v>
      </c>
      <c r="J29" s="23">
        <f t="shared" si="3"/>
        <v>84.3710000000004</v>
      </c>
      <c r="K29" s="27"/>
      <c r="L29" s="27"/>
    </row>
    <row r="30" ht="15.75" customHeight="1" spans="1:12">
      <c r="A30" s="24">
        <v>26</v>
      </c>
      <c r="B30" s="19" t="s">
        <v>42</v>
      </c>
      <c r="C30" s="20" t="s">
        <v>17</v>
      </c>
      <c r="D30" s="19">
        <v>3.52999999999997</v>
      </c>
      <c r="E30" s="22">
        <v>0.0358</v>
      </c>
      <c r="F30" s="18">
        <v>950</v>
      </c>
      <c r="G30" s="18">
        <f t="shared" si="0"/>
        <v>3353.49999999997</v>
      </c>
      <c r="H30" s="23">
        <f t="shared" si="1"/>
        <v>24.0039999999998</v>
      </c>
      <c r="I30" s="23">
        <f t="shared" si="2"/>
        <v>54.0089999999995</v>
      </c>
      <c r="J30" s="23">
        <f t="shared" si="3"/>
        <v>42.0069999999996</v>
      </c>
      <c r="K30" s="27"/>
      <c r="L30" s="27"/>
    </row>
    <row r="31" ht="15.75" customHeight="1" spans="1:12">
      <c r="A31" s="24">
        <v>27</v>
      </c>
      <c r="B31" s="19" t="s">
        <v>43</v>
      </c>
      <c r="C31" s="20" t="s">
        <v>17</v>
      </c>
      <c r="D31" s="21">
        <v>6.22000000000003</v>
      </c>
      <c r="E31" s="22">
        <v>0.0358</v>
      </c>
      <c r="F31" s="18">
        <v>950</v>
      </c>
      <c r="G31" s="18">
        <f t="shared" si="0"/>
        <v>5909.00000000003</v>
      </c>
      <c r="H31" s="23">
        <f t="shared" si="1"/>
        <v>42.2960000000002</v>
      </c>
      <c r="I31" s="23">
        <f t="shared" si="2"/>
        <v>95.1660000000005</v>
      </c>
      <c r="J31" s="23">
        <f t="shared" si="3"/>
        <v>74.0180000000004</v>
      </c>
      <c r="K31" s="27"/>
      <c r="L31" s="27"/>
    </row>
    <row r="32" ht="15.75" customHeight="1" spans="1:12">
      <c r="A32" s="24">
        <v>28</v>
      </c>
      <c r="B32" s="19" t="s">
        <v>44</v>
      </c>
      <c r="C32" s="20" t="s">
        <v>17</v>
      </c>
      <c r="D32" s="21">
        <v>5.07000000000005</v>
      </c>
      <c r="E32" s="22">
        <v>0.0358</v>
      </c>
      <c r="F32" s="18">
        <v>950</v>
      </c>
      <c r="G32" s="18">
        <f t="shared" si="0"/>
        <v>4816.50000000005</v>
      </c>
      <c r="H32" s="23">
        <f t="shared" si="1"/>
        <v>34.4760000000003</v>
      </c>
      <c r="I32" s="23">
        <f t="shared" si="2"/>
        <v>77.5710000000008</v>
      </c>
      <c r="J32" s="23">
        <f t="shared" si="3"/>
        <v>60.3330000000006</v>
      </c>
      <c r="K32" s="27"/>
      <c r="L32" s="27"/>
    </row>
    <row r="33" ht="15.75" customHeight="1" spans="1:12">
      <c r="A33" s="18">
        <v>29</v>
      </c>
      <c r="B33" s="19" t="s">
        <v>45</v>
      </c>
      <c r="C33" s="20" t="s">
        <v>17</v>
      </c>
      <c r="D33" s="21">
        <v>8.81999999999982</v>
      </c>
      <c r="E33" s="22">
        <v>0.0358</v>
      </c>
      <c r="F33" s="18">
        <v>950</v>
      </c>
      <c r="G33" s="18">
        <f t="shared" si="0"/>
        <v>8378.99999999983</v>
      </c>
      <c r="H33" s="23">
        <f t="shared" si="1"/>
        <v>59.9759999999988</v>
      </c>
      <c r="I33" s="23">
        <f t="shared" si="2"/>
        <v>134.945999999997</v>
      </c>
      <c r="J33" s="23">
        <f t="shared" si="3"/>
        <v>104.957999999998</v>
      </c>
      <c r="K33" s="27"/>
      <c r="L33" s="27"/>
    </row>
    <row r="34" ht="15.75" customHeight="1" spans="1:12">
      <c r="A34" s="24">
        <v>30</v>
      </c>
      <c r="B34" s="19" t="s">
        <v>46</v>
      </c>
      <c r="C34" s="20" t="s">
        <v>17</v>
      </c>
      <c r="D34" s="19">
        <v>2.94000000000005</v>
      </c>
      <c r="E34" s="22">
        <v>0.0358</v>
      </c>
      <c r="F34" s="18">
        <v>950</v>
      </c>
      <c r="G34" s="18">
        <f t="shared" si="0"/>
        <v>2793.00000000005</v>
      </c>
      <c r="H34" s="23">
        <f t="shared" si="1"/>
        <v>19.9920000000003</v>
      </c>
      <c r="I34" s="23">
        <f t="shared" si="2"/>
        <v>44.9820000000008</v>
      </c>
      <c r="J34" s="23">
        <f t="shared" si="3"/>
        <v>34.9860000000006</v>
      </c>
      <c r="K34" s="27"/>
      <c r="L34" s="27"/>
    </row>
    <row r="35" ht="15.75" customHeight="1" spans="1:12">
      <c r="A35" s="24">
        <v>31</v>
      </c>
      <c r="B35" s="19" t="s">
        <v>47</v>
      </c>
      <c r="C35" s="20" t="s">
        <v>17</v>
      </c>
      <c r="D35" s="21">
        <v>4.13000000000011</v>
      </c>
      <c r="E35" s="22">
        <v>0.0358</v>
      </c>
      <c r="F35" s="18">
        <v>950</v>
      </c>
      <c r="G35" s="18">
        <f t="shared" si="0"/>
        <v>3923.5000000001</v>
      </c>
      <c r="H35" s="23">
        <f t="shared" si="1"/>
        <v>28.0840000000007</v>
      </c>
      <c r="I35" s="23">
        <f t="shared" si="2"/>
        <v>63.1890000000017</v>
      </c>
      <c r="J35" s="23">
        <f t="shared" si="3"/>
        <v>49.1470000000013</v>
      </c>
      <c r="K35" s="27"/>
      <c r="L35" s="27"/>
    </row>
    <row r="36" ht="15.75" customHeight="1" spans="1:12">
      <c r="A36" s="24">
        <v>32</v>
      </c>
      <c r="B36" s="19" t="s">
        <v>48</v>
      </c>
      <c r="C36" s="20" t="s">
        <v>17</v>
      </c>
      <c r="D36" s="21">
        <v>7.61999999999955</v>
      </c>
      <c r="E36" s="22">
        <v>0.0358</v>
      </c>
      <c r="F36" s="18">
        <v>950</v>
      </c>
      <c r="G36" s="18">
        <f t="shared" si="0"/>
        <v>7238.99999999957</v>
      </c>
      <c r="H36" s="23">
        <f t="shared" si="1"/>
        <v>51.8159999999969</v>
      </c>
      <c r="I36" s="23">
        <f t="shared" si="2"/>
        <v>116.585999999993</v>
      </c>
      <c r="J36" s="23">
        <f t="shared" si="3"/>
        <v>90.6779999999946</v>
      </c>
      <c r="K36" s="27"/>
      <c r="L36" s="27"/>
    </row>
    <row r="37" ht="15.75" customHeight="1" spans="1:12">
      <c r="A37" s="18">
        <v>33</v>
      </c>
      <c r="B37" s="19" t="s">
        <v>49</v>
      </c>
      <c r="C37" s="20" t="s">
        <v>17</v>
      </c>
      <c r="D37" s="21">
        <v>6</v>
      </c>
      <c r="E37" s="22">
        <v>0.0358</v>
      </c>
      <c r="F37" s="18">
        <v>950</v>
      </c>
      <c r="G37" s="18">
        <f t="shared" si="0"/>
        <v>5700</v>
      </c>
      <c r="H37" s="23">
        <f t="shared" si="1"/>
        <v>40.8</v>
      </c>
      <c r="I37" s="23">
        <f t="shared" si="2"/>
        <v>91.8</v>
      </c>
      <c r="J37" s="23">
        <f t="shared" si="3"/>
        <v>71.4</v>
      </c>
      <c r="K37" s="27"/>
      <c r="L37" s="27"/>
    </row>
    <row r="38" ht="15.75" customHeight="1" spans="1:12">
      <c r="A38" s="24">
        <v>34</v>
      </c>
      <c r="B38" s="19" t="s">
        <v>50</v>
      </c>
      <c r="C38" s="20" t="s">
        <v>17</v>
      </c>
      <c r="D38" s="21">
        <v>6.91000000000008</v>
      </c>
      <c r="E38" s="22">
        <v>0.0358</v>
      </c>
      <c r="F38" s="18">
        <v>950</v>
      </c>
      <c r="G38" s="18">
        <f t="shared" ref="G38:G69" si="4">D38*F38</f>
        <v>6564.50000000008</v>
      </c>
      <c r="H38" s="23">
        <f t="shared" si="1"/>
        <v>46.9880000000005</v>
      </c>
      <c r="I38" s="23">
        <f t="shared" si="2"/>
        <v>105.723000000001</v>
      </c>
      <c r="J38" s="23">
        <f t="shared" si="3"/>
        <v>82.229000000001</v>
      </c>
      <c r="K38" s="27"/>
      <c r="L38" s="27"/>
    </row>
    <row r="39" ht="15.75" customHeight="1" spans="1:12">
      <c r="A39" s="24">
        <v>35</v>
      </c>
      <c r="B39" s="19" t="s">
        <v>51</v>
      </c>
      <c r="C39" s="20" t="s">
        <v>17</v>
      </c>
      <c r="D39" s="21">
        <v>6.16999999999996</v>
      </c>
      <c r="E39" s="22">
        <v>0.0358</v>
      </c>
      <c r="F39" s="18">
        <v>950</v>
      </c>
      <c r="G39" s="18">
        <f t="shared" si="4"/>
        <v>5861.49999999996</v>
      </c>
      <c r="H39" s="23">
        <f t="shared" si="1"/>
        <v>41.9559999999997</v>
      </c>
      <c r="I39" s="23">
        <f t="shared" si="2"/>
        <v>94.4009999999994</v>
      </c>
      <c r="J39" s="23">
        <f t="shared" si="3"/>
        <v>73.4229999999995</v>
      </c>
      <c r="K39" s="27"/>
      <c r="L39" s="27"/>
    </row>
    <row r="40" ht="15.75" customHeight="1" spans="1:12">
      <c r="A40" s="24">
        <v>36</v>
      </c>
      <c r="B40" s="19" t="s">
        <v>52</v>
      </c>
      <c r="C40" s="20" t="s">
        <v>17</v>
      </c>
      <c r="D40" s="21">
        <v>2.86000000000001</v>
      </c>
      <c r="E40" s="22">
        <v>0.0358</v>
      </c>
      <c r="F40" s="18">
        <v>950</v>
      </c>
      <c r="G40" s="18">
        <f t="shared" si="4"/>
        <v>2717.00000000001</v>
      </c>
      <c r="H40" s="23">
        <f t="shared" si="1"/>
        <v>19.4480000000001</v>
      </c>
      <c r="I40" s="23">
        <f t="shared" si="2"/>
        <v>43.7580000000002</v>
      </c>
      <c r="J40" s="23">
        <f t="shared" si="3"/>
        <v>34.0340000000001</v>
      </c>
      <c r="K40" s="27"/>
      <c r="L40" s="27"/>
    </row>
    <row r="41" ht="15.75" customHeight="1" spans="1:12">
      <c r="A41" s="18">
        <v>37</v>
      </c>
      <c r="B41" s="19" t="s">
        <v>53</v>
      </c>
      <c r="C41" s="20" t="s">
        <v>17</v>
      </c>
      <c r="D41" s="21">
        <v>5.80000000000007</v>
      </c>
      <c r="E41" s="22">
        <v>0.0358</v>
      </c>
      <c r="F41" s="18">
        <v>950</v>
      </c>
      <c r="G41" s="18">
        <f t="shared" si="4"/>
        <v>5510.00000000007</v>
      </c>
      <c r="H41" s="23">
        <f t="shared" si="1"/>
        <v>39.4400000000005</v>
      </c>
      <c r="I41" s="23">
        <f t="shared" si="2"/>
        <v>88.7400000000011</v>
      </c>
      <c r="J41" s="23">
        <f t="shared" si="3"/>
        <v>69.0200000000008</v>
      </c>
      <c r="K41" s="27"/>
      <c r="L41" s="27"/>
    </row>
    <row r="42" ht="15.75" customHeight="1" spans="1:12">
      <c r="A42" s="24">
        <v>38</v>
      </c>
      <c r="B42" s="19" t="s">
        <v>54</v>
      </c>
      <c r="C42" s="20" t="s">
        <v>17</v>
      </c>
      <c r="D42" s="21">
        <v>9.56000000000006</v>
      </c>
      <c r="E42" s="22">
        <v>0.0358</v>
      </c>
      <c r="F42" s="18">
        <v>950</v>
      </c>
      <c r="G42" s="18">
        <f t="shared" si="4"/>
        <v>9082.00000000006</v>
      </c>
      <c r="H42" s="23">
        <f t="shared" si="1"/>
        <v>65.0080000000004</v>
      </c>
      <c r="I42" s="23">
        <f t="shared" si="2"/>
        <v>146.268000000001</v>
      </c>
      <c r="J42" s="23">
        <f t="shared" si="3"/>
        <v>113.764000000001</v>
      </c>
      <c r="K42" s="27"/>
      <c r="L42" s="27"/>
    </row>
    <row r="43" ht="15.75" customHeight="1" spans="1:12">
      <c r="A43" s="24">
        <v>39</v>
      </c>
      <c r="B43" s="19" t="s">
        <v>55</v>
      </c>
      <c r="C43" s="20" t="s">
        <v>17</v>
      </c>
      <c r="D43" s="21">
        <v>6.46000000000004</v>
      </c>
      <c r="E43" s="22">
        <v>0.0358</v>
      </c>
      <c r="F43" s="18">
        <v>950</v>
      </c>
      <c r="G43" s="18">
        <f t="shared" si="4"/>
        <v>6137.00000000004</v>
      </c>
      <c r="H43" s="23">
        <f t="shared" si="1"/>
        <v>43.9280000000003</v>
      </c>
      <c r="I43" s="23">
        <f t="shared" si="2"/>
        <v>98.8380000000006</v>
      </c>
      <c r="J43" s="23">
        <f t="shared" si="3"/>
        <v>76.8740000000005</v>
      </c>
      <c r="K43" s="27"/>
      <c r="L43" s="27"/>
    </row>
    <row r="44" ht="15.75" customHeight="1" spans="1:12">
      <c r="A44" s="24">
        <v>40</v>
      </c>
      <c r="B44" s="19" t="s">
        <v>56</v>
      </c>
      <c r="C44" s="20" t="s">
        <v>17</v>
      </c>
      <c r="D44" s="19">
        <v>2.21000000000004</v>
      </c>
      <c r="E44" s="22">
        <v>0.0358</v>
      </c>
      <c r="F44" s="18">
        <v>950</v>
      </c>
      <c r="G44" s="18">
        <f t="shared" si="4"/>
        <v>2099.50000000004</v>
      </c>
      <c r="H44" s="23">
        <f t="shared" si="1"/>
        <v>15.0280000000003</v>
      </c>
      <c r="I44" s="23">
        <f t="shared" si="2"/>
        <v>33.8130000000006</v>
      </c>
      <c r="J44" s="23">
        <f t="shared" si="3"/>
        <v>26.2990000000005</v>
      </c>
      <c r="K44" s="27"/>
      <c r="L44" s="27"/>
    </row>
    <row r="45" ht="15.75" customHeight="1" spans="1:12">
      <c r="A45" s="18">
        <v>41</v>
      </c>
      <c r="B45" s="19" t="s">
        <v>57</v>
      </c>
      <c r="C45" s="20" t="s">
        <v>17</v>
      </c>
      <c r="D45" s="21">
        <v>6.14999999999998</v>
      </c>
      <c r="E45" s="22">
        <v>0.0358</v>
      </c>
      <c r="F45" s="18">
        <v>950</v>
      </c>
      <c r="G45" s="18">
        <f t="shared" si="4"/>
        <v>5842.49999999998</v>
      </c>
      <c r="H45" s="23">
        <f t="shared" si="1"/>
        <v>41.8199999999999</v>
      </c>
      <c r="I45" s="23">
        <f t="shared" si="2"/>
        <v>94.0949999999997</v>
      </c>
      <c r="J45" s="23">
        <f t="shared" si="3"/>
        <v>73.1849999999998</v>
      </c>
      <c r="K45" s="27"/>
      <c r="L45" s="27"/>
    </row>
    <row r="46" ht="15.75" customHeight="1" spans="1:12">
      <c r="A46" s="24">
        <v>42</v>
      </c>
      <c r="B46" s="19" t="s">
        <v>58</v>
      </c>
      <c r="C46" s="20" t="s">
        <v>17</v>
      </c>
      <c r="D46" s="21">
        <v>6.44999999999993</v>
      </c>
      <c r="E46" s="22">
        <v>0.0358</v>
      </c>
      <c r="F46" s="18">
        <v>950</v>
      </c>
      <c r="G46" s="18">
        <f t="shared" si="4"/>
        <v>6127.49999999993</v>
      </c>
      <c r="H46" s="23">
        <f t="shared" si="1"/>
        <v>43.8599999999995</v>
      </c>
      <c r="I46" s="23">
        <f t="shared" si="2"/>
        <v>98.6849999999989</v>
      </c>
      <c r="J46" s="23">
        <f t="shared" si="3"/>
        <v>76.7549999999992</v>
      </c>
      <c r="K46" s="27"/>
      <c r="L46" s="27"/>
    </row>
    <row r="47" ht="15.75" customHeight="1" spans="1:12">
      <c r="A47" s="24">
        <v>43</v>
      </c>
      <c r="B47" s="19" t="s">
        <v>59</v>
      </c>
      <c r="C47" s="20" t="s">
        <v>17</v>
      </c>
      <c r="D47" s="21">
        <v>6.9899999999999</v>
      </c>
      <c r="E47" s="22">
        <v>0.0358</v>
      </c>
      <c r="F47" s="18">
        <v>950</v>
      </c>
      <c r="G47" s="18">
        <f t="shared" si="4"/>
        <v>6640.4999999999</v>
      </c>
      <c r="H47" s="23">
        <f t="shared" si="1"/>
        <v>47.5319999999993</v>
      </c>
      <c r="I47" s="23">
        <f t="shared" si="2"/>
        <v>106.946999999998</v>
      </c>
      <c r="J47" s="23">
        <f t="shared" si="3"/>
        <v>83.1809999999988</v>
      </c>
      <c r="K47" s="27"/>
      <c r="L47" s="27"/>
    </row>
    <row r="48" ht="15.75" customHeight="1" spans="1:12">
      <c r="A48" s="24">
        <v>44</v>
      </c>
      <c r="B48" s="19" t="s">
        <v>60</v>
      </c>
      <c r="C48" s="20" t="s">
        <v>17</v>
      </c>
      <c r="D48" s="21">
        <v>8.81999999999994</v>
      </c>
      <c r="E48" s="22">
        <v>0.0358</v>
      </c>
      <c r="F48" s="18">
        <v>950</v>
      </c>
      <c r="G48" s="18">
        <f t="shared" si="4"/>
        <v>8378.99999999994</v>
      </c>
      <c r="H48" s="23">
        <f t="shared" si="1"/>
        <v>59.9759999999996</v>
      </c>
      <c r="I48" s="23">
        <f t="shared" si="2"/>
        <v>134.945999999999</v>
      </c>
      <c r="J48" s="23">
        <f t="shared" si="3"/>
        <v>104.957999999999</v>
      </c>
      <c r="K48" s="27"/>
      <c r="L48" s="27"/>
    </row>
    <row r="49" ht="15.75" customHeight="1" spans="1:12">
      <c r="A49" s="18">
        <v>45</v>
      </c>
      <c r="B49" s="19" t="s">
        <v>61</v>
      </c>
      <c r="C49" s="20" t="s">
        <v>17</v>
      </c>
      <c r="D49" s="19">
        <v>2.35000000000014</v>
      </c>
      <c r="E49" s="22">
        <v>0.0358</v>
      </c>
      <c r="F49" s="18">
        <v>950</v>
      </c>
      <c r="G49" s="18">
        <f t="shared" si="4"/>
        <v>2232.50000000013</v>
      </c>
      <c r="H49" s="23">
        <f t="shared" si="1"/>
        <v>15.980000000001</v>
      </c>
      <c r="I49" s="23">
        <f t="shared" si="2"/>
        <v>35.9550000000021</v>
      </c>
      <c r="J49" s="23">
        <f t="shared" si="3"/>
        <v>27.9650000000017</v>
      </c>
      <c r="K49" s="27"/>
      <c r="L49" s="27"/>
    </row>
    <row r="50" ht="15.75" customHeight="1" spans="1:12">
      <c r="A50" s="24">
        <v>46</v>
      </c>
      <c r="B50" s="19" t="s">
        <v>62</v>
      </c>
      <c r="C50" s="20" t="s">
        <v>17</v>
      </c>
      <c r="D50" s="21">
        <v>3.68000000000006</v>
      </c>
      <c r="E50" s="22">
        <v>0.0358</v>
      </c>
      <c r="F50" s="18">
        <v>950</v>
      </c>
      <c r="G50" s="18">
        <f t="shared" si="4"/>
        <v>3496.00000000006</v>
      </c>
      <c r="H50" s="23">
        <f t="shared" si="1"/>
        <v>25.0240000000004</v>
      </c>
      <c r="I50" s="23">
        <f t="shared" si="2"/>
        <v>56.3040000000009</v>
      </c>
      <c r="J50" s="23">
        <f t="shared" si="3"/>
        <v>43.7920000000007</v>
      </c>
      <c r="K50" s="27"/>
      <c r="L50" s="27"/>
    </row>
    <row r="51" ht="15.75" customHeight="1" spans="1:12">
      <c r="A51" s="24">
        <v>47</v>
      </c>
      <c r="B51" s="19" t="s">
        <v>63</v>
      </c>
      <c r="C51" s="20" t="s">
        <v>17</v>
      </c>
      <c r="D51" s="21">
        <v>7.75999999999999</v>
      </c>
      <c r="E51" s="22">
        <v>0.0358</v>
      </c>
      <c r="F51" s="18">
        <v>950</v>
      </c>
      <c r="G51" s="18">
        <f t="shared" si="4"/>
        <v>7371.99999999999</v>
      </c>
      <c r="H51" s="23">
        <f t="shared" si="1"/>
        <v>52.7679999999999</v>
      </c>
      <c r="I51" s="23">
        <f t="shared" si="2"/>
        <v>118.728</v>
      </c>
      <c r="J51" s="23">
        <f t="shared" si="3"/>
        <v>92.3439999999999</v>
      </c>
      <c r="K51" s="27"/>
      <c r="L51" s="27"/>
    </row>
    <row r="52" ht="15.75" customHeight="1" spans="1:12">
      <c r="A52" s="24">
        <v>48</v>
      </c>
      <c r="B52" s="19" t="s">
        <v>64</v>
      </c>
      <c r="C52" s="20" t="s">
        <v>17</v>
      </c>
      <c r="D52" s="19">
        <v>0.650000000000091</v>
      </c>
      <c r="E52" s="22">
        <v>0.0358</v>
      </c>
      <c r="F52" s="18">
        <v>950</v>
      </c>
      <c r="G52" s="18">
        <f t="shared" si="4"/>
        <v>617.500000000086</v>
      </c>
      <c r="H52" s="23">
        <f t="shared" si="1"/>
        <v>4.42000000000062</v>
      </c>
      <c r="I52" s="23">
        <f t="shared" si="2"/>
        <v>9.94500000000139</v>
      </c>
      <c r="J52" s="23">
        <f t="shared" si="3"/>
        <v>7.73500000000108</v>
      </c>
      <c r="K52" s="27"/>
      <c r="L52" s="27"/>
    </row>
    <row r="53" ht="15.75" customHeight="1" spans="1:12">
      <c r="A53" s="18">
        <v>49</v>
      </c>
      <c r="B53" s="19" t="s">
        <v>65</v>
      </c>
      <c r="C53" s="20" t="s">
        <v>17</v>
      </c>
      <c r="D53" s="21">
        <v>7.88999999999999</v>
      </c>
      <c r="E53" s="22">
        <v>0.0358</v>
      </c>
      <c r="F53" s="18">
        <v>950</v>
      </c>
      <c r="G53" s="18">
        <f t="shared" si="4"/>
        <v>7495.49999999999</v>
      </c>
      <c r="H53" s="23">
        <f t="shared" si="1"/>
        <v>53.6519999999999</v>
      </c>
      <c r="I53" s="23">
        <f t="shared" si="2"/>
        <v>120.717</v>
      </c>
      <c r="J53" s="23">
        <f t="shared" si="3"/>
        <v>93.8909999999999</v>
      </c>
      <c r="K53" s="27"/>
      <c r="L53" s="27"/>
    </row>
    <row r="54" ht="15.75" customHeight="1" spans="1:12">
      <c r="A54" s="24">
        <v>50</v>
      </c>
      <c r="B54" s="19" t="s">
        <v>66</v>
      </c>
      <c r="C54" s="20" t="s">
        <v>17</v>
      </c>
      <c r="D54" s="21">
        <v>6.47000000000003</v>
      </c>
      <c r="E54" s="22">
        <v>0.0358</v>
      </c>
      <c r="F54" s="18">
        <v>950</v>
      </c>
      <c r="G54" s="18">
        <f t="shared" si="4"/>
        <v>6146.50000000003</v>
      </c>
      <c r="H54" s="23">
        <f t="shared" si="1"/>
        <v>43.9960000000002</v>
      </c>
      <c r="I54" s="23">
        <f t="shared" si="2"/>
        <v>98.9910000000005</v>
      </c>
      <c r="J54" s="23">
        <f t="shared" si="3"/>
        <v>76.9930000000004</v>
      </c>
      <c r="K54" s="27"/>
      <c r="L54" s="27"/>
    </row>
    <row r="55" ht="15.75" customHeight="1" spans="1:12">
      <c r="A55" s="24">
        <v>51</v>
      </c>
      <c r="B55" s="19" t="s">
        <v>67</v>
      </c>
      <c r="C55" s="20" t="s">
        <v>17</v>
      </c>
      <c r="D55" s="19">
        <v>7.34000000000015</v>
      </c>
      <c r="E55" s="22">
        <v>0.0358</v>
      </c>
      <c r="F55" s="18">
        <v>950</v>
      </c>
      <c r="G55" s="18">
        <f t="shared" si="4"/>
        <v>6973.00000000014</v>
      </c>
      <c r="H55" s="23">
        <f t="shared" si="1"/>
        <v>49.912000000001</v>
      </c>
      <c r="I55" s="23">
        <f t="shared" si="2"/>
        <v>112.302000000002</v>
      </c>
      <c r="J55" s="23">
        <f t="shared" si="3"/>
        <v>87.3460000000018</v>
      </c>
      <c r="K55" s="27"/>
      <c r="L55" s="27"/>
    </row>
    <row r="56" ht="15.75" customHeight="1" spans="1:12">
      <c r="A56" s="24">
        <v>52</v>
      </c>
      <c r="B56" s="19" t="s">
        <v>68</v>
      </c>
      <c r="C56" s="20" t="s">
        <v>17</v>
      </c>
      <c r="D56" s="21">
        <v>6.24000000000001</v>
      </c>
      <c r="E56" s="22">
        <v>0.0358</v>
      </c>
      <c r="F56" s="18">
        <v>950</v>
      </c>
      <c r="G56" s="18">
        <f t="shared" si="4"/>
        <v>5928.00000000001</v>
      </c>
      <c r="H56" s="23">
        <f t="shared" si="1"/>
        <v>42.4320000000001</v>
      </c>
      <c r="I56" s="23">
        <f t="shared" si="2"/>
        <v>95.4720000000002</v>
      </c>
      <c r="J56" s="23">
        <f t="shared" si="3"/>
        <v>74.2560000000001</v>
      </c>
      <c r="K56" s="27"/>
      <c r="L56" s="27"/>
    </row>
    <row r="57" ht="15.75" customHeight="1" spans="1:12">
      <c r="A57" s="18">
        <v>53</v>
      </c>
      <c r="B57" s="19" t="s">
        <v>69</v>
      </c>
      <c r="C57" s="20" t="s">
        <v>17</v>
      </c>
      <c r="D57" s="19">
        <v>4.25999999999999</v>
      </c>
      <c r="E57" s="22">
        <v>0.0358</v>
      </c>
      <c r="F57" s="18">
        <v>950</v>
      </c>
      <c r="G57" s="18">
        <f t="shared" si="4"/>
        <v>4046.99999999999</v>
      </c>
      <c r="H57" s="23">
        <f t="shared" si="1"/>
        <v>28.9679999999999</v>
      </c>
      <c r="I57" s="23">
        <f t="shared" si="2"/>
        <v>65.1779999999999</v>
      </c>
      <c r="J57" s="23">
        <f t="shared" si="3"/>
        <v>50.6939999999999</v>
      </c>
      <c r="K57" s="27"/>
      <c r="L57" s="27"/>
    </row>
    <row r="58" ht="15.75" customHeight="1" spans="1:12">
      <c r="A58" s="24">
        <v>54</v>
      </c>
      <c r="B58" s="19" t="s">
        <v>70</v>
      </c>
      <c r="C58" s="20" t="s">
        <v>17</v>
      </c>
      <c r="D58" s="21">
        <v>6.00999999999999</v>
      </c>
      <c r="E58" s="22">
        <v>0.0358</v>
      </c>
      <c r="F58" s="18">
        <v>950</v>
      </c>
      <c r="G58" s="18">
        <f t="shared" si="4"/>
        <v>5709.49999999999</v>
      </c>
      <c r="H58" s="23">
        <f t="shared" si="1"/>
        <v>40.8679999999999</v>
      </c>
      <c r="I58" s="23">
        <f t="shared" si="2"/>
        <v>91.9529999999998</v>
      </c>
      <c r="J58" s="23">
        <f t="shared" si="3"/>
        <v>71.5189999999999</v>
      </c>
      <c r="K58" s="27"/>
      <c r="L58" s="27"/>
    </row>
    <row r="59" ht="15.75" customHeight="1" spans="1:12">
      <c r="A59" s="24">
        <v>55</v>
      </c>
      <c r="B59" s="19" t="s">
        <v>71</v>
      </c>
      <c r="C59" s="20" t="s">
        <v>17</v>
      </c>
      <c r="D59" s="21">
        <v>7.26999999999998</v>
      </c>
      <c r="E59" s="22">
        <v>0.0358</v>
      </c>
      <c r="F59" s="18">
        <v>950</v>
      </c>
      <c r="G59" s="18">
        <f t="shared" si="4"/>
        <v>6906.49999999998</v>
      </c>
      <c r="H59" s="23">
        <f t="shared" si="1"/>
        <v>49.4359999999999</v>
      </c>
      <c r="I59" s="23">
        <f t="shared" si="2"/>
        <v>111.231</v>
      </c>
      <c r="J59" s="23">
        <f t="shared" si="3"/>
        <v>86.5129999999998</v>
      </c>
      <c r="K59" s="27"/>
      <c r="L59" s="27"/>
    </row>
    <row r="60" ht="15.75" customHeight="1" spans="1:12">
      <c r="A60" s="24">
        <v>56</v>
      </c>
      <c r="B60" s="19" t="s">
        <v>72</v>
      </c>
      <c r="C60" s="20" t="s">
        <v>17</v>
      </c>
      <c r="D60" s="21">
        <v>11.0100000000001</v>
      </c>
      <c r="E60" s="22">
        <v>0.0358</v>
      </c>
      <c r="F60" s="18">
        <v>950</v>
      </c>
      <c r="G60" s="18">
        <f t="shared" si="4"/>
        <v>10459.5000000001</v>
      </c>
      <c r="H60" s="23">
        <f t="shared" si="1"/>
        <v>74.8680000000007</v>
      </c>
      <c r="I60" s="23">
        <f t="shared" si="2"/>
        <v>168.453000000002</v>
      </c>
      <c r="J60" s="23">
        <f t="shared" si="3"/>
        <v>131.019000000001</v>
      </c>
      <c r="K60" s="27"/>
      <c r="L60" s="27"/>
    </row>
    <row r="61" ht="15.75" customHeight="1" spans="1:12">
      <c r="A61" s="18">
        <v>57</v>
      </c>
      <c r="B61" s="19" t="s">
        <v>73</v>
      </c>
      <c r="C61" s="20" t="s">
        <v>17</v>
      </c>
      <c r="D61" s="19">
        <v>4.26999999999992</v>
      </c>
      <c r="E61" s="22">
        <v>0.0358</v>
      </c>
      <c r="F61" s="18">
        <v>950</v>
      </c>
      <c r="G61" s="18">
        <f t="shared" si="4"/>
        <v>4056.49999999992</v>
      </c>
      <c r="H61" s="23">
        <f t="shared" si="1"/>
        <v>29.0359999999995</v>
      </c>
      <c r="I61" s="23">
        <f t="shared" si="2"/>
        <v>65.3309999999988</v>
      </c>
      <c r="J61" s="23">
        <f t="shared" si="3"/>
        <v>50.812999999999</v>
      </c>
      <c r="K61" s="27"/>
      <c r="L61" s="27"/>
    </row>
    <row r="62" ht="15.75" customHeight="1" spans="1:12">
      <c r="A62" s="24">
        <v>58</v>
      </c>
      <c r="B62" s="19" t="s">
        <v>74</v>
      </c>
      <c r="C62" s="20" t="s">
        <v>17</v>
      </c>
      <c r="D62" s="19">
        <v>7.37000000000006</v>
      </c>
      <c r="E62" s="22">
        <v>0.0358</v>
      </c>
      <c r="F62" s="18">
        <v>950</v>
      </c>
      <c r="G62" s="18">
        <f t="shared" si="4"/>
        <v>7001.50000000006</v>
      </c>
      <c r="H62" s="23">
        <f t="shared" si="1"/>
        <v>50.1160000000004</v>
      </c>
      <c r="I62" s="23">
        <f t="shared" si="2"/>
        <v>112.761000000001</v>
      </c>
      <c r="J62" s="23">
        <f t="shared" si="3"/>
        <v>87.7030000000007</v>
      </c>
      <c r="K62" s="27"/>
      <c r="L62" s="27"/>
    </row>
    <row r="63" ht="15.75" customHeight="1" spans="1:12">
      <c r="A63" s="24">
        <v>59</v>
      </c>
      <c r="B63" s="19" t="s">
        <v>75</v>
      </c>
      <c r="C63" s="20" t="s">
        <v>17</v>
      </c>
      <c r="D63" s="19">
        <v>5.43999999999994</v>
      </c>
      <c r="E63" s="22">
        <v>0.0358</v>
      </c>
      <c r="F63" s="18">
        <v>950</v>
      </c>
      <c r="G63" s="18">
        <f t="shared" si="4"/>
        <v>5167.99999999994</v>
      </c>
      <c r="H63" s="23">
        <f t="shared" si="1"/>
        <v>36.9919999999996</v>
      </c>
      <c r="I63" s="23">
        <f t="shared" si="2"/>
        <v>83.2319999999991</v>
      </c>
      <c r="J63" s="23">
        <f t="shared" si="3"/>
        <v>64.7359999999993</v>
      </c>
      <c r="K63" s="27"/>
      <c r="L63" s="27"/>
    </row>
    <row r="64" ht="15.75" customHeight="1" spans="1:12">
      <c r="A64" s="24">
        <v>60</v>
      </c>
      <c r="B64" s="19" t="s">
        <v>76</v>
      </c>
      <c r="C64" s="20" t="s">
        <v>17</v>
      </c>
      <c r="D64" s="21">
        <v>6.82000000000005</v>
      </c>
      <c r="E64" s="22">
        <v>0.0358</v>
      </c>
      <c r="F64" s="18">
        <v>950</v>
      </c>
      <c r="G64" s="18">
        <f t="shared" si="4"/>
        <v>6479.00000000005</v>
      </c>
      <c r="H64" s="23">
        <f t="shared" si="1"/>
        <v>46.3760000000003</v>
      </c>
      <c r="I64" s="23">
        <f t="shared" si="2"/>
        <v>104.346000000001</v>
      </c>
      <c r="J64" s="23">
        <f t="shared" si="3"/>
        <v>81.1580000000006</v>
      </c>
      <c r="K64" s="27"/>
      <c r="L64" s="27"/>
    </row>
    <row r="65" ht="15.75" customHeight="1" spans="1:12">
      <c r="A65" s="18">
        <v>61</v>
      </c>
      <c r="B65" s="19" t="s">
        <v>77</v>
      </c>
      <c r="C65" s="20" t="s">
        <v>17</v>
      </c>
      <c r="D65" s="19">
        <v>3.24999999999994</v>
      </c>
      <c r="E65" s="22">
        <v>0.0358</v>
      </c>
      <c r="F65" s="18">
        <v>950</v>
      </c>
      <c r="G65" s="18">
        <f t="shared" si="4"/>
        <v>3087.49999999994</v>
      </c>
      <c r="H65" s="23">
        <f t="shared" si="1"/>
        <v>22.0999999999996</v>
      </c>
      <c r="I65" s="23">
        <f t="shared" si="2"/>
        <v>49.7249999999991</v>
      </c>
      <c r="J65" s="23">
        <f t="shared" si="3"/>
        <v>38.6749999999993</v>
      </c>
      <c r="K65" s="27"/>
      <c r="L65" s="27"/>
    </row>
    <row r="66" ht="15.75" customHeight="1" spans="1:12">
      <c r="A66" s="24">
        <v>62</v>
      </c>
      <c r="B66" s="19" t="s">
        <v>78</v>
      </c>
      <c r="C66" s="20" t="s">
        <v>17</v>
      </c>
      <c r="D66" s="19">
        <v>2.3300000000001</v>
      </c>
      <c r="E66" s="22">
        <v>0.0358</v>
      </c>
      <c r="F66" s="18">
        <v>950</v>
      </c>
      <c r="G66" s="18">
        <f t="shared" si="4"/>
        <v>2213.5000000001</v>
      </c>
      <c r="H66" s="23">
        <f t="shared" si="1"/>
        <v>15.8440000000007</v>
      </c>
      <c r="I66" s="23">
        <f t="shared" si="2"/>
        <v>35.6490000000015</v>
      </c>
      <c r="J66" s="23">
        <f t="shared" si="3"/>
        <v>27.7270000000012</v>
      </c>
      <c r="K66" s="27"/>
      <c r="L66" s="27"/>
    </row>
    <row r="67" ht="15.75" customHeight="1" spans="1:12">
      <c r="A67" s="24">
        <v>63</v>
      </c>
      <c r="B67" s="19" t="s">
        <v>79</v>
      </c>
      <c r="C67" s="20" t="s">
        <v>17</v>
      </c>
      <c r="D67" s="21">
        <v>5.57999999999998</v>
      </c>
      <c r="E67" s="22">
        <v>0.0358</v>
      </c>
      <c r="F67" s="18">
        <v>950</v>
      </c>
      <c r="G67" s="18">
        <f t="shared" si="4"/>
        <v>5300.99999999998</v>
      </c>
      <c r="H67" s="23">
        <f t="shared" si="1"/>
        <v>37.9439999999999</v>
      </c>
      <c r="I67" s="23">
        <f t="shared" si="2"/>
        <v>85.3739999999997</v>
      </c>
      <c r="J67" s="23">
        <f t="shared" si="3"/>
        <v>66.4019999999998</v>
      </c>
      <c r="K67" s="27"/>
      <c r="L67" s="27"/>
    </row>
    <row r="68" ht="15.75" customHeight="1" spans="1:12">
      <c r="A68" s="24">
        <v>64</v>
      </c>
      <c r="B68" s="19" t="s">
        <v>80</v>
      </c>
      <c r="C68" s="20" t="s">
        <v>17</v>
      </c>
      <c r="D68" s="21">
        <v>7.68999999999994</v>
      </c>
      <c r="E68" s="22">
        <v>0.0358</v>
      </c>
      <c r="F68" s="18">
        <v>950</v>
      </c>
      <c r="G68" s="18">
        <f t="shared" si="4"/>
        <v>7305.49999999994</v>
      </c>
      <c r="H68" s="23">
        <f t="shared" si="1"/>
        <v>52.2919999999996</v>
      </c>
      <c r="I68" s="23">
        <f t="shared" si="2"/>
        <v>117.656999999999</v>
      </c>
      <c r="J68" s="23">
        <f t="shared" si="3"/>
        <v>91.5109999999993</v>
      </c>
      <c r="K68" s="27"/>
      <c r="L68" s="27"/>
    </row>
    <row r="69" ht="15.75" customHeight="1" spans="1:12">
      <c r="A69" s="18">
        <v>65</v>
      </c>
      <c r="B69" s="19" t="s">
        <v>81</v>
      </c>
      <c r="C69" s="20" t="s">
        <v>17</v>
      </c>
      <c r="D69" s="21">
        <v>8.16000000000008</v>
      </c>
      <c r="E69" s="22">
        <v>0.0358</v>
      </c>
      <c r="F69" s="18">
        <v>950</v>
      </c>
      <c r="G69" s="18">
        <f t="shared" si="4"/>
        <v>7752.00000000008</v>
      </c>
      <c r="H69" s="23">
        <f t="shared" si="1"/>
        <v>55.4880000000005</v>
      </c>
      <c r="I69" s="23">
        <f t="shared" si="2"/>
        <v>124.848000000001</v>
      </c>
      <c r="J69" s="23">
        <f t="shared" si="3"/>
        <v>97.104000000001</v>
      </c>
      <c r="K69" s="27"/>
      <c r="L69" s="27"/>
    </row>
    <row r="70" ht="15.75" customHeight="1" spans="1:12">
      <c r="A70" s="24">
        <v>66</v>
      </c>
      <c r="B70" s="19" t="s">
        <v>82</v>
      </c>
      <c r="C70" s="20" t="s">
        <v>17</v>
      </c>
      <c r="D70" s="21">
        <v>11.3099999999999</v>
      </c>
      <c r="E70" s="22">
        <v>0.0358</v>
      </c>
      <c r="F70" s="18">
        <v>950</v>
      </c>
      <c r="G70" s="18">
        <f t="shared" ref="G70:G91" si="5">D70*F70</f>
        <v>10744.4999999999</v>
      </c>
      <c r="H70" s="23">
        <f t="shared" si="1"/>
        <v>76.9079999999993</v>
      </c>
      <c r="I70" s="23">
        <f t="shared" si="2"/>
        <v>173.042999999998</v>
      </c>
      <c r="J70" s="23">
        <f t="shared" si="3"/>
        <v>134.588999999999</v>
      </c>
      <c r="K70" s="27"/>
      <c r="L70" s="27"/>
    </row>
    <row r="71" ht="15.75" customHeight="1" spans="1:12">
      <c r="A71" s="24">
        <v>67</v>
      </c>
      <c r="B71" s="19" t="s">
        <v>83</v>
      </c>
      <c r="C71" s="20" t="s">
        <v>17</v>
      </c>
      <c r="D71" s="21">
        <v>9.13000000000005</v>
      </c>
      <c r="E71" s="22">
        <v>0.0358</v>
      </c>
      <c r="F71" s="18">
        <v>950</v>
      </c>
      <c r="G71" s="18">
        <f t="shared" si="5"/>
        <v>8673.50000000005</v>
      </c>
      <c r="H71" s="23">
        <f t="shared" ref="H71:H134" si="6">D71*34*0.2</f>
        <v>62.0840000000003</v>
      </c>
      <c r="I71" s="23">
        <f t="shared" ref="I71:I134" si="7">D71*34*0.45</f>
        <v>139.689000000001</v>
      </c>
      <c r="J71" s="23">
        <f t="shared" ref="J71:J134" si="8">D71*34*0.35</f>
        <v>108.647000000001</v>
      </c>
      <c r="K71" s="27"/>
      <c r="L71" s="27"/>
    </row>
    <row r="72" ht="15.75" customHeight="1" spans="1:12">
      <c r="A72" s="24">
        <v>68</v>
      </c>
      <c r="B72" s="19" t="s">
        <v>84</v>
      </c>
      <c r="C72" s="20" t="s">
        <v>17</v>
      </c>
      <c r="D72" s="21">
        <v>5.76000000000005</v>
      </c>
      <c r="E72" s="22">
        <v>0.0358</v>
      </c>
      <c r="F72" s="18">
        <v>950</v>
      </c>
      <c r="G72" s="18">
        <f t="shared" si="5"/>
        <v>5472.00000000005</v>
      </c>
      <c r="H72" s="23">
        <f t="shared" si="6"/>
        <v>39.1680000000003</v>
      </c>
      <c r="I72" s="23">
        <f t="shared" si="7"/>
        <v>88.1280000000008</v>
      </c>
      <c r="J72" s="23">
        <f t="shared" si="8"/>
        <v>68.5440000000006</v>
      </c>
      <c r="K72" s="27"/>
      <c r="L72" s="27"/>
    </row>
    <row r="73" ht="15.75" customHeight="1" spans="1:12">
      <c r="A73" s="18">
        <v>69</v>
      </c>
      <c r="B73" s="19" t="s">
        <v>85</v>
      </c>
      <c r="C73" s="20" t="s">
        <v>17</v>
      </c>
      <c r="D73" s="21">
        <v>5.38999999999999</v>
      </c>
      <c r="E73" s="22">
        <v>0.0358</v>
      </c>
      <c r="F73" s="18">
        <v>950</v>
      </c>
      <c r="G73" s="18">
        <f t="shared" si="5"/>
        <v>5120.49999999999</v>
      </c>
      <c r="H73" s="23">
        <f t="shared" si="6"/>
        <v>36.6519999999999</v>
      </c>
      <c r="I73" s="23">
        <f t="shared" si="7"/>
        <v>82.4669999999998</v>
      </c>
      <c r="J73" s="23">
        <f t="shared" si="8"/>
        <v>64.1409999999999</v>
      </c>
      <c r="K73" s="27"/>
      <c r="L73" s="27"/>
    </row>
    <row r="74" ht="15.75" customHeight="1" spans="1:12">
      <c r="A74" s="24">
        <v>70</v>
      </c>
      <c r="B74" s="19" t="s">
        <v>86</v>
      </c>
      <c r="C74" s="20" t="s">
        <v>17</v>
      </c>
      <c r="D74" s="21">
        <v>4.55999999999995</v>
      </c>
      <c r="E74" s="22">
        <v>0.0358</v>
      </c>
      <c r="F74" s="18">
        <v>950</v>
      </c>
      <c r="G74" s="18">
        <f t="shared" si="5"/>
        <v>4331.99999999995</v>
      </c>
      <c r="H74" s="23">
        <f t="shared" si="6"/>
        <v>31.0079999999997</v>
      </c>
      <c r="I74" s="23">
        <f t="shared" si="7"/>
        <v>69.7679999999992</v>
      </c>
      <c r="J74" s="23">
        <f t="shared" si="8"/>
        <v>54.2639999999994</v>
      </c>
      <c r="K74" s="27"/>
      <c r="L74" s="27"/>
    </row>
    <row r="75" ht="15.75" customHeight="1" spans="1:12">
      <c r="A75" s="24">
        <v>71</v>
      </c>
      <c r="B75" s="19" t="s">
        <v>20</v>
      </c>
      <c r="C75" s="20" t="s">
        <v>17</v>
      </c>
      <c r="D75" s="21">
        <v>5.88999999999993</v>
      </c>
      <c r="E75" s="22">
        <v>0.0358</v>
      </c>
      <c r="F75" s="18">
        <v>950</v>
      </c>
      <c r="G75" s="18">
        <f t="shared" si="5"/>
        <v>5595.49999999993</v>
      </c>
      <c r="H75" s="23">
        <f t="shared" si="6"/>
        <v>40.0519999999995</v>
      </c>
      <c r="I75" s="23">
        <f t="shared" si="7"/>
        <v>90.1169999999989</v>
      </c>
      <c r="J75" s="23">
        <f t="shared" si="8"/>
        <v>70.0909999999992</v>
      </c>
      <c r="K75" s="27"/>
      <c r="L75" s="27"/>
    </row>
    <row r="76" ht="15.75" customHeight="1" spans="1:12">
      <c r="A76" s="24">
        <v>72</v>
      </c>
      <c r="B76" s="19" t="s">
        <v>87</v>
      </c>
      <c r="C76" s="20" t="s">
        <v>17</v>
      </c>
      <c r="D76" s="21">
        <v>7.22000000000008</v>
      </c>
      <c r="E76" s="22">
        <v>0.0358</v>
      </c>
      <c r="F76" s="18">
        <v>950</v>
      </c>
      <c r="G76" s="18">
        <f t="shared" si="5"/>
        <v>6859.00000000008</v>
      </c>
      <c r="H76" s="23">
        <f t="shared" si="6"/>
        <v>49.0960000000005</v>
      </c>
      <c r="I76" s="23">
        <f t="shared" si="7"/>
        <v>110.466000000001</v>
      </c>
      <c r="J76" s="23">
        <f t="shared" si="8"/>
        <v>85.9180000000009</v>
      </c>
      <c r="K76" s="27"/>
      <c r="L76" s="27"/>
    </row>
    <row r="77" ht="15.75" customHeight="1" spans="1:12">
      <c r="A77" s="18">
        <v>73</v>
      </c>
      <c r="B77" s="19" t="s">
        <v>88</v>
      </c>
      <c r="C77" s="20" t="s">
        <v>17</v>
      </c>
      <c r="D77" s="21">
        <v>8.46999999999997</v>
      </c>
      <c r="E77" s="22">
        <v>0.0358</v>
      </c>
      <c r="F77" s="18">
        <v>950</v>
      </c>
      <c r="G77" s="18">
        <f t="shared" si="5"/>
        <v>8046.49999999997</v>
      </c>
      <c r="H77" s="23">
        <f t="shared" si="6"/>
        <v>57.5959999999998</v>
      </c>
      <c r="I77" s="23">
        <f t="shared" si="7"/>
        <v>129.591</v>
      </c>
      <c r="J77" s="23">
        <f t="shared" si="8"/>
        <v>100.793</v>
      </c>
      <c r="K77" s="27"/>
      <c r="L77" s="27"/>
    </row>
    <row r="78" ht="15.75" customHeight="1" spans="1:12">
      <c r="A78" s="24">
        <v>74</v>
      </c>
      <c r="B78" s="19" t="s">
        <v>89</v>
      </c>
      <c r="C78" s="20" t="s">
        <v>17</v>
      </c>
      <c r="D78" s="21">
        <v>5.94</v>
      </c>
      <c r="E78" s="22">
        <v>0.0358</v>
      </c>
      <c r="F78" s="18">
        <v>950</v>
      </c>
      <c r="G78" s="18">
        <f t="shared" si="5"/>
        <v>5643</v>
      </c>
      <c r="H78" s="23">
        <f t="shared" si="6"/>
        <v>40.392</v>
      </c>
      <c r="I78" s="23">
        <f t="shared" si="7"/>
        <v>90.882</v>
      </c>
      <c r="J78" s="23">
        <f t="shared" si="8"/>
        <v>70.686</v>
      </c>
      <c r="K78" s="27"/>
      <c r="L78" s="27"/>
    </row>
    <row r="79" ht="15.75" customHeight="1" spans="1:12">
      <c r="A79" s="24">
        <v>75</v>
      </c>
      <c r="B79" s="19" t="s">
        <v>90</v>
      </c>
      <c r="C79" s="20" t="s">
        <v>17</v>
      </c>
      <c r="D79" s="21">
        <v>8.20000000000005</v>
      </c>
      <c r="E79" s="22">
        <v>0.0358</v>
      </c>
      <c r="F79" s="18">
        <v>950</v>
      </c>
      <c r="G79" s="18">
        <f t="shared" si="5"/>
        <v>7790.00000000005</v>
      </c>
      <c r="H79" s="23">
        <f t="shared" si="6"/>
        <v>55.7600000000003</v>
      </c>
      <c r="I79" s="23">
        <f t="shared" si="7"/>
        <v>125.460000000001</v>
      </c>
      <c r="J79" s="23">
        <f t="shared" si="8"/>
        <v>97.5800000000006</v>
      </c>
      <c r="K79" s="27"/>
      <c r="L79" s="27"/>
    </row>
    <row r="80" ht="15.75" customHeight="1" spans="1:12">
      <c r="A80" s="24">
        <v>76</v>
      </c>
      <c r="B80" s="19" t="s">
        <v>91</v>
      </c>
      <c r="C80" s="20" t="s">
        <v>17</v>
      </c>
      <c r="D80" s="21">
        <v>5.62000000000006</v>
      </c>
      <c r="E80" s="22">
        <v>0.0358</v>
      </c>
      <c r="F80" s="18">
        <v>950</v>
      </c>
      <c r="G80" s="18">
        <f t="shared" si="5"/>
        <v>5339.00000000006</v>
      </c>
      <c r="H80" s="23">
        <f t="shared" si="6"/>
        <v>38.2160000000004</v>
      </c>
      <c r="I80" s="23">
        <f t="shared" si="7"/>
        <v>85.9860000000009</v>
      </c>
      <c r="J80" s="23">
        <f t="shared" si="8"/>
        <v>66.8780000000007</v>
      </c>
      <c r="K80" s="27"/>
      <c r="L80" s="27"/>
    </row>
    <row r="81" ht="15.75" customHeight="1" spans="1:12">
      <c r="A81" s="18">
        <v>77</v>
      </c>
      <c r="B81" s="19" t="s">
        <v>92</v>
      </c>
      <c r="C81" s="20" t="s">
        <v>17</v>
      </c>
      <c r="D81" s="21">
        <v>7.43999999999988</v>
      </c>
      <c r="E81" s="22">
        <v>0.0358</v>
      </c>
      <c r="F81" s="18">
        <v>950</v>
      </c>
      <c r="G81" s="18">
        <f t="shared" si="5"/>
        <v>7067.99999999989</v>
      </c>
      <c r="H81" s="23">
        <f t="shared" si="6"/>
        <v>50.5919999999992</v>
      </c>
      <c r="I81" s="23">
        <f t="shared" si="7"/>
        <v>113.831999999998</v>
      </c>
      <c r="J81" s="23">
        <f t="shared" si="8"/>
        <v>88.5359999999986</v>
      </c>
      <c r="K81" s="27"/>
      <c r="L81" s="27"/>
    </row>
    <row r="82" ht="15.75" customHeight="1" spans="1:12">
      <c r="A82" s="24">
        <v>78</v>
      </c>
      <c r="B82" s="19" t="s">
        <v>93</v>
      </c>
      <c r="C82" s="20" t="s">
        <v>17</v>
      </c>
      <c r="D82" s="21">
        <v>8.74999999999989</v>
      </c>
      <c r="E82" s="22">
        <v>0.0358</v>
      </c>
      <c r="F82" s="18">
        <v>950</v>
      </c>
      <c r="G82" s="18">
        <f t="shared" si="5"/>
        <v>8312.49999999989</v>
      </c>
      <c r="H82" s="23">
        <f t="shared" si="6"/>
        <v>59.4999999999993</v>
      </c>
      <c r="I82" s="23">
        <f t="shared" si="7"/>
        <v>133.874999999998</v>
      </c>
      <c r="J82" s="23">
        <f t="shared" si="8"/>
        <v>104.124999999999</v>
      </c>
      <c r="K82" s="27"/>
      <c r="L82" s="27"/>
    </row>
    <row r="83" ht="15.75" customHeight="1" spans="1:12">
      <c r="A83" s="24">
        <v>79</v>
      </c>
      <c r="B83" s="19" t="s">
        <v>94</v>
      </c>
      <c r="C83" s="20" t="s">
        <v>17</v>
      </c>
      <c r="D83" s="21">
        <v>9.44999999999987</v>
      </c>
      <c r="E83" s="22">
        <v>0.0358</v>
      </c>
      <c r="F83" s="18">
        <v>950</v>
      </c>
      <c r="G83" s="18">
        <f t="shared" si="5"/>
        <v>8977.49999999988</v>
      </c>
      <c r="H83" s="23">
        <f t="shared" si="6"/>
        <v>64.2599999999991</v>
      </c>
      <c r="I83" s="23">
        <f t="shared" si="7"/>
        <v>144.584999999998</v>
      </c>
      <c r="J83" s="23">
        <f t="shared" si="8"/>
        <v>112.454999999998</v>
      </c>
      <c r="K83" s="27"/>
      <c r="L83" s="27"/>
    </row>
    <row r="84" ht="15.75" customHeight="1" spans="1:12">
      <c r="A84" s="24">
        <v>80</v>
      </c>
      <c r="B84" s="19" t="s">
        <v>95</v>
      </c>
      <c r="C84" s="20" t="s">
        <v>17</v>
      </c>
      <c r="D84" s="21">
        <v>4.31999999999994</v>
      </c>
      <c r="E84" s="22">
        <v>0.0358</v>
      </c>
      <c r="F84" s="18">
        <v>950</v>
      </c>
      <c r="G84" s="18">
        <f t="shared" si="5"/>
        <v>4103.99999999994</v>
      </c>
      <c r="H84" s="23">
        <f t="shared" si="6"/>
        <v>29.3759999999996</v>
      </c>
      <c r="I84" s="23">
        <f t="shared" si="7"/>
        <v>66.0959999999991</v>
      </c>
      <c r="J84" s="23">
        <f t="shared" si="8"/>
        <v>51.4079999999993</v>
      </c>
      <c r="K84" s="27"/>
      <c r="L84" s="27"/>
    </row>
    <row r="85" ht="15.75" customHeight="1" spans="1:12">
      <c r="A85" s="18">
        <v>81</v>
      </c>
      <c r="B85" s="19" t="s">
        <v>96</v>
      </c>
      <c r="C85" s="20" t="s">
        <v>17</v>
      </c>
      <c r="D85" s="21">
        <v>5.75000000000006</v>
      </c>
      <c r="E85" s="22">
        <v>0.0358</v>
      </c>
      <c r="F85" s="18">
        <v>950</v>
      </c>
      <c r="G85" s="18">
        <f t="shared" si="5"/>
        <v>5462.50000000006</v>
      </c>
      <c r="H85" s="23">
        <f t="shared" si="6"/>
        <v>39.1000000000004</v>
      </c>
      <c r="I85" s="23">
        <f t="shared" si="7"/>
        <v>87.9750000000009</v>
      </c>
      <c r="J85" s="23">
        <f t="shared" si="8"/>
        <v>68.4250000000007</v>
      </c>
      <c r="K85" s="27"/>
      <c r="L85" s="27"/>
    </row>
    <row r="86" ht="15.75" customHeight="1" spans="1:12">
      <c r="A86" s="24">
        <v>82</v>
      </c>
      <c r="B86" s="19" t="s">
        <v>97</v>
      </c>
      <c r="C86" s="20" t="s">
        <v>17</v>
      </c>
      <c r="D86" s="21">
        <v>6.90999999999991</v>
      </c>
      <c r="E86" s="22">
        <v>0.0358</v>
      </c>
      <c r="F86" s="18">
        <v>950</v>
      </c>
      <c r="G86" s="18">
        <f t="shared" si="5"/>
        <v>6564.49999999991</v>
      </c>
      <c r="H86" s="23">
        <f t="shared" si="6"/>
        <v>46.9879999999994</v>
      </c>
      <c r="I86" s="23">
        <f t="shared" si="7"/>
        <v>105.722999999999</v>
      </c>
      <c r="J86" s="23">
        <f t="shared" si="8"/>
        <v>82.2289999999989</v>
      </c>
      <c r="K86" s="27"/>
      <c r="L86" s="27"/>
    </row>
    <row r="87" ht="15.75" customHeight="1" spans="1:12">
      <c r="A87" s="24">
        <v>83</v>
      </c>
      <c r="B87" s="19" t="s">
        <v>98</v>
      </c>
      <c r="C87" s="20" t="s">
        <v>17</v>
      </c>
      <c r="D87" s="21">
        <v>3.10999999999996</v>
      </c>
      <c r="E87" s="22">
        <v>0.0358</v>
      </c>
      <c r="F87" s="18">
        <v>950</v>
      </c>
      <c r="G87" s="18">
        <f t="shared" si="5"/>
        <v>2954.49999999996</v>
      </c>
      <c r="H87" s="23">
        <f t="shared" si="6"/>
        <v>21.1479999999997</v>
      </c>
      <c r="I87" s="23">
        <f t="shared" si="7"/>
        <v>47.5829999999994</v>
      </c>
      <c r="J87" s="23">
        <f t="shared" si="8"/>
        <v>37.0089999999995</v>
      </c>
      <c r="K87" s="27"/>
      <c r="L87" s="27"/>
    </row>
    <row r="88" ht="15.75" customHeight="1" spans="1:12">
      <c r="A88" s="24">
        <v>84</v>
      </c>
      <c r="B88" s="19" t="s">
        <v>99</v>
      </c>
      <c r="C88" s="20" t="s">
        <v>17</v>
      </c>
      <c r="D88" s="19">
        <v>0.600000000000023</v>
      </c>
      <c r="E88" s="22">
        <v>0.0358</v>
      </c>
      <c r="F88" s="18">
        <v>950</v>
      </c>
      <c r="G88" s="18">
        <f t="shared" si="5"/>
        <v>570.000000000022</v>
      </c>
      <c r="H88" s="23">
        <f t="shared" si="6"/>
        <v>4.08000000000016</v>
      </c>
      <c r="I88" s="23">
        <f t="shared" si="7"/>
        <v>9.18000000000035</v>
      </c>
      <c r="J88" s="23">
        <f t="shared" si="8"/>
        <v>7.14000000000027</v>
      </c>
      <c r="K88" s="27"/>
      <c r="L88" s="27"/>
    </row>
    <row r="89" ht="15.75" customHeight="1" spans="1:12">
      <c r="A89" s="18">
        <v>85</v>
      </c>
      <c r="B89" s="19" t="s">
        <v>100</v>
      </c>
      <c r="C89" s="20" t="s">
        <v>17</v>
      </c>
      <c r="D89" s="21">
        <v>5.63999999999999</v>
      </c>
      <c r="E89" s="22">
        <v>0.0358</v>
      </c>
      <c r="F89" s="18">
        <v>950</v>
      </c>
      <c r="G89" s="18">
        <f t="shared" si="5"/>
        <v>5357.99999999999</v>
      </c>
      <c r="H89" s="23">
        <f t="shared" si="6"/>
        <v>38.3519999999999</v>
      </c>
      <c r="I89" s="23">
        <f t="shared" si="7"/>
        <v>86.2919999999998</v>
      </c>
      <c r="J89" s="23">
        <f t="shared" si="8"/>
        <v>67.1159999999999</v>
      </c>
      <c r="K89" s="27"/>
      <c r="L89" s="27"/>
    </row>
    <row r="90" ht="15.75" customHeight="1" spans="1:12">
      <c r="A90" s="24">
        <v>86</v>
      </c>
      <c r="B90" s="19" t="s">
        <v>101</v>
      </c>
      <c r="C90" s="20" t="s">
        <v>17</v>
      </c>
      <c r="D90" s="21">
        <v>7.07999999999993</v>
      </c>
      <c r="E90" s="22">
        <v>0.0358</v>
      </c>
      <c r="F90" s="18">
        <v>950</v>
      </c>
      <c r="G90" s="18">
        <f t="shared" si="5"/>
        <v>6725.99999999993</v>
      </c>
      <c r="H90" s="23">
        <f t="shared" si="6"/>
        <v>48.1439999999995</v>
      </c>
      <c r="I90" s="23">
        <f t="shared" si="7"/>
        <v>108.323999999999</v>
      </c>
      <c r="J90" s="23">
        <f t="shared" si="8"/>
        <v>84.2519999999992</v>
      </c>
      <c r="K90" s="27"/>
      <c r="L90" s="27"/>
    </row>
    <row r="91" ht="15.75" customHeight="1" spans="1:12">
      <c r="A91" s="24">
        <v>87</v>
      </c>
      <c r="B91" s="19" t="s">
        <v>102</v>
      </c>
      <c r="C91" s="20" t="s">
        <v>17</v>
      </c>
      <c r="D91" s="19">
        <v>6.07999999999998</v>
      </c>
      <c r="E91" s="22">
        <v>0.0358</v>
      </c>
      <c r="F91" s="18">
        <v>950</v>
      </c>
      <c r="G91" s="18">
        <f t="shared" si="5"/>
        <v>5775.99999999998</v>
      </c>
      <c r="H91" s="23">
        <f t="shared" si="6"/>
        <v>41.3439999999999</v>
      </c>
      <c r="I91" s="23">
        <f t="shared" si="7"/>
        <v>93.0239999999997</v>
      </c>
      <c r="J91" s="23">
        <f t="shared" si="8"/>
        <v>72.3519999999998</v>
      </c>
      <c r="K91" s="27"/>
      <c r="L91" s="27"/>
    </row>
    <row r="92" ht="15.75" customHeight="1" spans="1:12">
      <c r="A92" s="24">
        <v>88</v>
      </c>
      <c r="B92" s="19" t="s">
        <v>103</v>
      </c>
      <c r="C92" s="20" t="s">
        <v>17</v>
      </c>
      <c r="D92" s="21">
        <v>4.42000000000002</v>
      </c>
      <c r="E92" s="22">
        <v>0.0358</v>
      </c>
      <c r="F92" s="18">
        <v>950</v>
      </c>
      <c r="G92" s="18">
        <f t="shared" ref="G92:G155" si="9">D92*F92</f>
        <v>4199.00000000002</v>
      </c>
      <c r="H92" s="23">
        <f t="shared" si="6"/>
        <v>30.0560000000001</v>
      </c>
      <c r="I92" s="23">
        <f t="shared" si="7"/>
        <v>67.6260000000003</v>
      </c>
      <c r="J92" s="23">
        <f t="shared" si="8"/>
        <v>52.5980000000002</v>
      </c>
      <c r="K92" s="27"/>
      <c r="L92" s="27"/>
    </row>
    <row r="93" ht="15.75" customHeight="1" spans="1:12">
      <c r="A93" s="18">
        <v>89</v>
      </c>
      <c r="B93" s="19" t="s">
        <v>104</v>
      </c>
      <c r="C93" s="20" t="s">
        <v>17</v>
      </c>
      <c r="D93" s="21">
        <v>4.38000000000005</v>
      </c>
      <c r="E93" s="22">
        <v>0.0358</v>
      </c>
      <c r="F93" s="18">
        <v>950</v>
      </c>
      <c r="G93" s="18">
        <f t="shared" si="9"/>
        <v>4161.00000000005</v>
      </c>
      <c r="H93" s="23">
        <f t="shared" si="6"/>
        <v>29.7840000000003</v>
      </c>
      <c r="I93" s="23">
        <f t="shared" si="7"/>
        <v>67.0140000000008</v>
      </c>
      <c r="J93" s="23">
        <f t="shared" si="8"/>
        <v>52.1220000000006</v>
      </c>
      <c r="K93" s="27"/>
      <c r="L93" s="27"/>
    </row>
    <row r="94" ht="15.75" customHeight="1" spans="1:12">
      <c r="A94" s="24">
        <v>90</v>
      </c>
      <c r="B94" s="19" t="s">
        <v>105</v>
      </c>
      <c r="C94" s="20" t="s">
        <v>17</v>
      </c>
      <c r="D94" s="21">
        <v>3.27000000000004</v>
      </c>
      <c r="E94" s="22">
        <v>0.0358</v>
      </c>
      <c r="F94" s="18">
        <v>950</v>
      </c>
      <c r="G94" s="18">
        <f t="shared" si="9"/>
        <v>3106.50000000004</v>
      </c>
      <c r="H94" s="23">
        <f t="shared" si="6"/>
        <v>22.2360000000003</v>
      </c>
      <c r="I94" s="23">
        <f t="shared" si="7"/>
        <v>50.0310000000006</v>
      </c>
      <c r="J94" s="23">
        <f t="shared" si="8"/>
        <v>38.9130000000005</v>
      </c>
      <c r="K94" s="27"/>
      <c r="L94" s="27"/>
    </row>
    <row r="95" ht="15.75" customHeight="1" spans="1:12">
      <c r="A95" s="24">
        <v>91</v>
      </c>
      <c r="B95" s="19" t="s">
        <v>106</v>
      </c>
      <c r="C95" s="20" t="s">
        <v>17</v>
      </c>
      <c r="D95" s="21">
        <v>6.40999999999997</v>
      </c>
      <c r="E95" s="22">
        <v>0.0358</v>
      </c>
      <c r="F95" s="18">
        <v>950</v>
      </c>
      <c r="G95" s="18">
        <f t="shared" si="9"/>
        <v>6089.49999999997</v>
      </c>
      <c r="H95" s="23">
        <f t="shared" si="6"/>
        <v>43.5879999999998</v>
      </c>
      <c r="I95" s="23">
        <f t="shared" si="7"/>
        <v>98.0729999999995</v>
      </c>
      <c r="J95" s="23">
        <f t="shared" si="8"/>
        <v>76.2789999999996</v>
      </c>
      <c r="K95" s="27"/>
      <c r="L95" s="27"/>
    </row>
    <row r="96" ht="15.75" customHeight="1" spans="1:12">
      <c r="A96" s="24">
        <v>92</v>
      </c>
      <c r="B96" s="19" t="s">
        <v>107</v>
      </c>
      <c r="C96" s="20" t="s">
        <v>17</v>
      </c>
      <c r="D96" s="21">
        <v>5.18999999999988</v>
      </c>
      <c r="E96" s="22">
        <v>0.0358</v>
      </c>
      <c r="F96" s="18">
        <v>950</v>
      </c>
      <c r="G96" s="18">
        <f t="shared" si="9"/>
        <v>4930.49999999989</v>
      </c>
      <c r="H96" s="23">
        <f t="shared" si="6"/>
        <v>35.2919999999992</v>
      </c>
      <c r="I96" s="23">
        <f t="shared" si="7"/>
        <v>79.4069999999982</v>
      </c>
      <c r="J96" s="23">
        <f t="shared" si="8"/>
        <v>61.7609999999986</v>
      </c>
      <c r="K96" s="27"/>
      <c r="L96" s="27"/>
    </row>
    <row r="97" ht="15.75" customHeight="1" spans="1:12">
      <c r="A97" s="18">
        <v>93</v>
      </c>
      <c r="B97" s="19" t="s">
        <v>108</v>
      </c>
      <c r="C97" s="20" t="s">
        <v>17</v>
      </c>
      <c r="D97" s="21">
        <v>4.52000000000004</v>
      </c>
      <c r="E97" s="22">
        <v>0.0358</v>
      </c>
      <c r="F97" s="18">
        <v>950</v>
      </c>
      <c r="G97" s="18">
        <f t="shared" si="9"/>
        <v>4294.00000000004</v>
      </c>
      <c r="H97" s="23">
        <f t="shared" si="6"/>
        <v>30.7360000000003</v>
      </c>
      <c r="I97" s="23">
        <f t="shared" si="7"/>
        <v>69.1560000000006</v>
      </c>
      <c r="J97" s="23">
        <f t="shared" si="8"/>
        <v>53.7880000000005</v>
      </c>
      <c r="K97" s="27"/>
      <c r="L97" s="27"/>
    </row>
    <row r="98" ht="15.75" customHeight="1" spans="1:12">
      <c r="A98" s="24">
        <v>94</v>
      </c>
      <c r="B98" s="19" t="s">
        <v>109</v>
      </c>
      <c r="C98" s="20" t="s">
        <v>17</v>
      </c>
      <c r="D98" s="21">
        <v>2.69</v>
      </c>
      <c r="E98" s="22">
        <v>0.0358</v>
      </c>
      <c r="F98" s="18">
        <v>950</v>
      </c>
      <c r="G98" s="18">
        <f t="shared" si="9"/>
        <v>2555.5</v>
      </c>
      <c r="H98" s="23">
        <f t="shared" si="6"/>
        <v>18.292</v>
      </c>
      <c r="I98" s="23">
        <f t="shared" si="7"/>
        <v>41.157</v>
      </c>
      <c r="J98" s="23">
        <f t="shared" si="8"/>
        <v>32.011</v>
      </c>
      <c r="K98" s="27"/>
      <c r="L98" s="27"/>
    </row>
    <row r="99" ht="15.75" customHeight="1" spans="1:12">
      <c r="A99" s="24">
        <v>95</v>
      </c>
      <c r="B99" s="19" t="s">
        <v>110</v>
      </c>
      <c r="C99" s="20" t="s">
        <v>17</v>
      </c>
      <c r="D99" s="21">
        <v>6.81000000000012</v>
      </c>
      <c r="E99" s="22">
        <v>0.0358</v>
      </c>
      <c r="F99" s="18">
        <v>950</v>
      </c>
      <c r="G99" s="18">
        <f t="shared" si="9"/>
        <v>6469.50000000011</v>
      </c>
      <c r="H99" s="23">
        <f t="shared" si="6"/>
        <v>46.3080000000008</v>
      </c>
      <c r="I99" s="23">
        <f t="shared" si="7"/>
        <v>104.193000000002</v>
      </c>
      <c r="J99" s="23">
        <f t="shared" si="8"/>
        <v>81.0390000000014</v>
      </c>
      <c r="K99" s="27"/>
      <c r="L99" s="27"/>
    </row>
    <row r="100" ht="15.75" customHeight="1" spans="1:12">
      <c r="A100" s="24">
        <v>96</v>
      </c>
      <c r="B100" s="19" t="s">
        <v>111</v>
      </c>
      <c r="C100" s="20" t="s">
        <v>17</v>
      </c>
      <c r="D100" s="21">
        <v>3.91000000000002</v>
      </c>
      <c r="E100" s="22">
        <v>0.0358</v>
      </c>
      <c r="F100" s="18">
        <v>950</v>
      </c>
      <c r="G100" s="18">
        <f t="shared" si="9"/>
        <v>3714.50000000002</v>
      </c>
      <c r="H100" s="23">
        <f t="shared" si="6"/>
        <v>26.5880000000001</v>
      </c>
      <c r="I100" s="23">
        <f t="shared" si="7"/>
        <v>59.8230000000003</v>
      </c>
      <c r="J100" s="23">
        <f t="shared" si="8"/>
        <v>46.5290000000002</v>
      </c>
      <c r="K100" s="27"/>
      <c r="L100" s="27"/>
    </row>
    <row r="101" ht="15.75" customHeight="1" spans="1:12">
      <c r="A101" s="18">
        <v>97</v>
      </c>
      <c r="B101" s="19" t="s">
        <v>112</v>
      </c>
      <c r="C101" s="20" t="s">
        <v>17</v>
      </c>
      <c r="D101" s="19">
        <v>3.99000000000007</v>
      </c>
      <c r="E101" s="22">
        <v>0.0358</v>
      </c>
      <c r="F101" s="18">
        <v>950</v>
      </c>
      <c r="G101" s="18">
        <f t="shared" si="9"/>
        <v>3790.50000000007</v>
      </c>
      <c r="H101" s="23">
        <f t="shared" si="6"/>
        <v>27.1320000000005</v>
      </c>
      <c r="I101" s="23">
        <f t="shared" si="7"/>
        <v>61.0470000000011</v>
      </c>
      <c r="J101" s="23">
        <f t="shared" si="8"/>
        <v>47.4810000000008</v>
      </c>
      <c r="K101" s="27"/>
      <c r="L101" s="27"/>
    </row>
    <row r="102" ht="15.75" customHeight="1" spans="1:12">
      <c r="A102" s="24">
        <v>98</v>
      </c>
      <c r="B102" s="19" t="s">
        <v>113</v>
      </c>
      <c r="C102" s="20" t="s">
        <v>17</v>
      </c>
      <c r="D102" s="21">
        <v>3.04999999999995</v>
      </c>
      <c r="E102" s="22">
        <v>0.0358</v>
      </c>
      <c r="F102" s="18">
        <v>950</v>
      </c>
      <c r="G102" s="18">
        <f t="shared" si="9"/>
        <v>2897.49999999995</v>
      </c>
      <c r="H102" s="23">
        <f t="shared" si="6"/>
        <v>20.7399999999997</v>
      </c>
      <c r="I102" s="23">
        <f t="shared" si="7"/>
        <v>46.6649999999992</v>
      </c>
      <c r="J102" s="23">
        <f t="shared" si="8"/>
        <v>36.2949999999994</v>
      </c>
      <c r="K102" s="27"/>
      <c r="L102" s="27"/>
    </row>
    <row r="103" ht="15.75" customHeight="1" spans="1:12">
      <c r="A103" s="24">
        <v>99</v>
      </c>
      <c r="B103" s="19" t="s">
        <v>114</v>
      </c>
      <c r="C103" s="20" t="s">
        <v>17</v>
      </c>
      <c r="D103" s="21">
        <v>3.47999999999999</v>
      </c>
      <c r="E103" s="22">
        <v>0.0358</v>
      </c>
      <c r="F103" s="18">
        <v>950</v>
      </c>
      <c r="G103" s="18">
        <f t="shared" si="9"/>
        <v>3305.99999999999</v>
      </c>
      <c r="H103" s="23">
        <f t="shared" si="6"/>
        <v>23.6639999999999</v>
      </c>
      <c r="I103" s="23">
        <f t="shared" si="7"/>
        <v>53.2439999999999</v>
      </c>
      <c r="J103" s="23">
        <f t="shared" si="8"/>
        <v>41.4119999999999</v>
      </c>
      <c r="K103" s="27"/>
      <c r="L103" s="27"/>
    </row>
    <row r="104" ht="15.75" customHeight="1" spans="1:12">
      <c r="A104" s="24">
        <v>100</v>
      </c>
      <c r="B104" s="19" t="s">
        <v>115</v>
      </c>
      <c r="C104" s="20" t="s">
        <v>17</v>
      </c>
      <c r="D104" s="21">
        <v>1.94999999999999</v>
      </c>
      <c r="E104" s="22">
        <v>0.0358</v>
      </c>
      <c r="F104" s="18">
        <v>950</v>
      </c>
      <c r="G104" s="18">
        <f t="shared" si="9"/>
        <v>1852.49999999999</v>
      </c>
      <c r="H104" s="23">
        <f t="shared" si="6"/>
        <v>13.2599999999999</v>
      </c>
      <c r="I104" s="23">
        <f t="shared" si="7"/>
        <v>29.8349999999998</v>
      </c>
      <c r="J104" s="23">
        <f t="shared" si="8"/>
        <v>23.2049999999999</v>
      </c>
      <c r="K104" s="27"/>
      <c r="L104" s="27"/>
    </row>
    <row r="105" ht="15.75" customHeight="1" spans="1:12">
      <c r="A105" s="18">
        <v>101</v>
      </c>
      <c r="B105" s="19" t="s">
        <v>116</v>
      </c>
      <c r="C105" s="20" t="s">
        <v>17</v>
      </c>
      <c r="D105" s="19">
        <v>1.07000000000002</v>
      </c>
      <c r="E105" s="22">
        <v>0.0358</v>
      </c>
      <c r="F105" s="18">
        <v>950</v>
      </c>
      <c r="G105" s="18">
        <f t="shared" si="9"/>
        <v>1016.50000000002</v>
      </c>
      <c r="H105" s="23">
        <f t="shared" si="6"/>
        <v>7.27600000000014</v>
      </c>
      <c r="I105" s="23">
        <f t="shared" si="7"/>
        <v>16.3710000000003</v>
      </c>
      <c r="J105" s="23">
        <f t="shared" si="8"/>
        <v>12.7330000000002</v>
      </c>
      <c r="K105" s="27"/>
      <c r="L105" s="27"/>
    </row>
    <row r="106" ht="15.75" customHeight="1" spans="1:12">
      <c r="A106" s="24">
        <v>102</v>
      </c>
      <c r="B106" s="19" t="s">
        <v>117</v>
      </c>
      <c r="C106" s="20" t="s">
        <v>17</v>
      </c>
      <c r="D106" s="21">
        <v>7.65000000000003</v>
      </c>
      <c r="E106" s="22">
        <v>0.0358</v>
      </c>
      <c r="F106" s="18">
        <v>950</v>
      </c>
      <c r="G106" s="18">
        <f t="shared" si="9"/>
        <v>7267.50000000003</v>
      </c>
      <c r="H106" s="23">
        <f t="shared" si="6"/>
        <v>52.0200000000002</v>
      </c>
      <c r="I106" s="23">
        <f t="shared" si="7"/>
        <v>117.045</v>
      </c>
      <c r="J106" s="23">
        <f t="shared" si="8"/>
        <v>91.0350000000003</v>
      </c>
      <c r="K106" s="27"/>
      <c r="L106" s="27"/>
    </row>
    <row r="107" ht="15.75" customHeight="1" spans="1:12">
      <c r="A107" s="24">
        <v>103</v>
      </c>
      <c r="B107" s="19" t="s">
        <v>118</v>
      </c>
      <c r="C107" s="20" t="s">
        <v>17</v>
      </c>
      <c r="D107" s="21">
        <v>4.19000000000003</v>
      </c>
      <c r="E107" s="22">
        <v>0.0358</v>
      </c>
      <c r="F107" s="18">
        <v>950</v>
      </c>
      <c r="G107" s="18">
        <f t="shared" si="9"/>
        <v>3980.50000000003</v>
      </c>
      <c r="H107" s="23">
        <f t="shared" si="6"/>
        <v>28.4920000000002</v>
      </c>
      <c r="I107" s="23">
        <f t="shared" si="7"/>
        <v>64.1070000000005</v>
      </c>
      <c r="J107" s="23">
        <f t="shared" si="8"/>
        <v>49.8610000000003</v>
      </c>
      <c r="K107" s="27"/>
      <c r="L107" s="27"/>
    </row>
    <row r="108" ht="15.75" customHeight="1" spans="1:12">
      <c r="A108" s="24">
        <v>104</v>
      </c>
      <c r="B108" s="19" t="s">
        <v>119</v>
      </c>
      <c r="C108" s="20" t="s">
        <v>17</v>
      </c>
      <c r="D108" s="21">
        <v>2.69999999999999</v>
      </c>
      <c r="E108" s="22">
        <v>0.0358</v>
      </c>
      <c r="F108" s="18">
        <v>950</v>
      </c>
      <c r="G108" s="18">
        <f t="shared" si="9"/>
        <v>2564.99999999999</v>
      </c>
      <c r="H108" s="23">
        <f t="shared" si="6"/>
        <v>18.3599999999999</v>
      </c>
      <c r="I108" s="23">
        <f t="shared" si="7"/>
        <v>41.3099999999998</v>
      </c>
      <c r="J108" s="23">
        <f t="shared" si="8"/>
        <v>32.1299999999999</v>
      </c>
      <c r="K108" s="27"/>
      <c r="L108" s="27"/>
    </row>
    <row r="109" ht="15.75" customHeight="1" spans="1:12">
      <c r="A109" s="18">
        <v>105</v>
      </c>
      <c r="B109" s="19" t="s">
        <v>120</v>
      </c>
      <c r="C109" s="20" t="s">
        <v>17</v>
      </c>
      <c r="D109" s="19">
        <v>5.16</v>
      </c>
      <c r="E109" s="22">
        <v>0.0358</v>
      </c>
      <c r="F109" s="18">
        <v>950</v>
      </c>
      <c r="G109" s="18">
        <f t="shared" si="9"/>
        <v>4902</v>
      </c>
      <c r="H109" s="23">
        <f t="shared" si="6"/>
        <v>35.088</v>
      </c>
      <c r="I109" s="23">
        <f t="shared" si="7"/>
        <v>78.948</v>
      </c>
      <c r="J109" s="23">
        <f t="shared" si="8"/>
        <v>61.404</v>
      </c>
      <c r="K109" s="27"/>
      <c r="L109" s="27"/>
    </row>
    <row r="110" ht="15.75" customHeight="1" spans="1:12">
      <c r="A110" s="24">
        <v>106</v>
      </c>
      <c r="B110" s="19" t="s">
        <v>121</v>
      </c>
      <c r="C110" s="20" t="s">
        <v>17</v>
      </c>
      <c r="D110" s="21">
        <v>5.30000000000001</v>
      </c>
      <c r="E110" s="22">
        <v>0.0358</v>
      </c>
      <c r="F110" s="18">
        <v>950</v>
      </c>
      <c r="G110" s="18">
        <f t="shared" si="9"/>
        <v>5035.00000000001</v>
      </c>
      <c r="H110" s="23">
        <f t="shared" si="6"/>
        <v>36.0400000000001</v>
      </c>
      <c r="I110" s="23">
        <f t="shared" si="7"/>
        <v>81.0900000000001</v>
      </c>
      <c r="J110" s="23">
        <f t="shared" si="8"/>
        <v>63.0700000000001</v>
      </c>
      <c r="K110" s="27"/>
      <c r="L110" s="27"/>
    </row>
    <row r="111" ht="15.75" customHeight="1" spans="1:12">
      <c r="A111" s="24">
        <v>107</v>
      </c>
      <c r="B111" s="19" t="s">
        <v>122</v>
      </c>
      <c r="C111" s="20" t="s">
        <v>17</v>
      </c>
      <c r="D111" s="21">
        <v>5.00999999999996</v>
      </c>
      <c r="E111" s="22">
        <v>0.0358</v>
      </c>
      <c r="F111" s="18">
        <v>950</v>
      </c>
      <c r="G111" s="18">
        <f t="shared" si="9"/>
        <v>4759.49999999996</v>
      </c>
      <c r="H111" s="23">
        <f t="shared" si="6"/>
        <v>34.0679999999997</v>
      </c>
      <c r="I111" s="23">
        <f t="shared" si="7"/>
        <v>76.6529999999994</v>
      </c>
      <c r="J111" s="23">
        <f t="shared" si="8"/>
        <v>59.6189999999995</v>
      </c>
      <c r="K111" s="27"/>
      <c r="L111" s="27"/>
    </row>
    <row r="112" ht="15.75" customHeight="1" spans="1:12">
      <c r="A112" s="24">
        <v>108</v>
      </c>
      <c r="B112" s="19" t="s">
        <v>123</v>
      </c>
      <c r="C112" s="20" t="s">
        <v>17</v>
      </c>
      <c r="D112" s="19">
        <v>2.20000000000007</v>
      </c>
      <c r="E112" s="22">
        <v>0.0358</v>
      </c>
      <c r="F112" s="18">
        <v>950</v>
      </c>
      <c r="G112" s="18">
        <f t="shared" si="9"/>
        <v>2090.00000000007</v>
      </c>
      <c r="H112" s="23">
        <f t="shared" si="6"/>
        <v>14.9600000000005</v>
      </c>
      <c r="I112" s="23">
        <f t="shared" si="7"/>
        <v>33.6600000000011</v>
      </c>
      <c r="J112" s="23">
        <f t="shared" si="8"/>
        <v>26.1800000000008</v>
      </c>
      <c r="K112" s="27"/>
      <c r="L112" s="27"/>
    </row>
    <row r="113" ht="15.75" customHeight="1" spans="1:12">
      <c r="A113" s="18">
        <v>109</v>
      </c>
      <c r="B113" s="19" t="s">
        <v>124</v>
      </c>
      <c r="C113" s="20" t="s">
        <v>17</v>
      </c>
      <c r="D113" s="21">
        <v>5.10999999999999</v>
      </c>
      <c r="E113" s="22">
        <v>0.0358</v>
      </c>
      <c r="F113" s="18">
        <v>950</v>
      </c>
      <c r="G113" s="18">
        <f t="shared" si="9"/>
        <v>4854.49999999999</v>
      </c>
      <c r="H113" s="23">
        <f t="shared" si="6"/>
        <v>34.7479999999999</v>
      </c>
      <c r="I113" s="23">
        <f t="shared" si="7"/>
        <v>78.1829999999998</v>
      </c>
      <c r="J113" s="23">
        <f t="shared" si="8"/>
        <v>60.8089999999999</v>
      </c>
      <c r="K113" s="27"/>
      <c r="L113" s="27"/>
    </row>
    <row r="114" ht="15.75" customHeight="1" spans="1:12">
      <c r="A114" s="24">
        <v>110</v>
      </c>
      <c r="B114" s="19" t="s">
        <v>125</v>
      </c>
      <c r="C114" s="20" t="s">
        <v>17</v>
      </c>
      <c r="D114" s="21">
        <v>4.19999999999999</v>
      </c>
      <c r="E114" s="22">
        <v>0.0358</v>
      </c>
      <c r="F114" s="18">
        <v>950</v>
      </c>
      <c r="G114" s="18">
        <f t="shared" si="9"/>
        <v>3989.99999999999</v>
      </c>
      <c r="H114" s="23">
        <f t="shared" si="6"/>
        <v>28.5599999999999</v>
      </c>
      <c r="I114" s="23">
        <f t="shared" si="7"/>
        <v>64.2599999999998</v>
      </c>
      <c r="J114" s="23">
        <f t="shared" si="8"/>
        <v>49.9799999999999</v>
      </c>
      <c r="K114" s="27"/>
      <c r="L114" s="27"/>
    </row>
    <row r="115" ht="15.75" customHeight="1" spans="1:12">
      <c r="A115" s="24">
        <v>111</v>
      </c>
      <c r="B115" s="19" t="s">
        <v>126</v>
      </c>
      <c r="C115" s="20" t="s">
        <v>17</v>
      </c>
      <c r="D115" s="19">
        <v>4.04000000000005</v>
      </c>
      <c r="E115" s="22">
        <v>0.0358</v>
      </c>
      <c r="F115" s="18">
        <v>950</v>
      </c>
      <c r="G115" s="18">
        <f t="shared" si="9"/>
        <v>3838.00000000005</v>
      </c>
      <c r="H115" s="23">
        <f t="shared" si="6"/>
        <v>27.4720000000003</v>
      </c>
      <c r="I115" s="23">
        <f t="shared" si="7"/>
        <v>61.8120000000008</v>
      </c>
      <c r="J115" s="23">
        <f t="shared" si="8"/>
        <v>48.0760000000006</v>
      </c>
      <c r="K115" s="27"/>
      <c r="L115" s="27"/>
    </row>
    <row r="116" ht="15.75" customHeight="1" spans="1:12">
      <c r="A116" s="24">
        <v>112</v>
      </c>
      <c r="B116" s="19" t="s">
        <v>127</v>
      </c>
      <c r="C116" s="20" t="s">
        <v>17</v>
      </c>
      <c r="D116" s="21">
        <v>5.14999999999998</v>
      </c>
      <c r="E116" s="22">
        <v>0.0358</v>
      </c>
      <c r="F116" s="18">
        <v>950</v>
      </c>
      <c r="G116" s="18">
        <f t="shared" si="9"/>
        <v>4892.49999999998</v>
      </c>
      <c r="H116" s="23">
        <f t="shared" si="6"/>
        <v>35.0199999999999</v>
      </c>
      <c r="I116" s="23">
        <f t="shared" si="7"/>
        <v>78.7949999999997</v>
      </c>
      <c r="J116" s="23">
        <f t="shared" si="8"/>
        <v>61.2849999999998</v>
      </c>
      <c r="K116" s="27"/>
      <c r="L116" s="27"/>
    </row>
    <row r="117" ht="15.75" customHeight="1" spans="1:12">
      <c r="A117" s="18">
        <v>113</v>
      </c>
      <c r="B117" s="19" t="s">
        <v>128</v>
      </c>
      <c r="C117" s="20" t="s">
        <v>17</v>
      </c>
      <c r="D117" s="19">
        <v>2.70000000000002</v>
      </c>
      <c r="E117" s="22">
        <v>0.0358</v>
      </c>
      <c r="F117" s="18">
        <v>950</v>
      </c>
      <c r="G117" s="18">
        <f t="shared" si="9"/>
        <v>2565.00000000002</v>
      </c>
      <c r="H117" s="23">
        <f t="shared" si="6"/>
        <v>18.3600000000001</v>
      </c>
      <c r="I117" s="23">
        <f t="shared" si="7"/>
        <v>41.3100000000003</v>
      </c>
      <c r="J117" s="23">
        <f t="shared" si="8"/>
        <v>32.1300000000002</v>
      </c>
      <c r="K117" s="27"/>
      <c r="L117" s="27"/>
    </row>
    <row r="118" ht="15.75" customHeight="1" spans="1:12">
      <c r="A118" s="24">
        <v>114</v>
      </c>
      <c r="B118" s="28" t="s">
        <v>129</v>
      </c>
      <c r="C118" s="20" t="s">
        <v>17</v>
      </c>
      <c r="D118" s="28">
        <v>2.61999999999998</v>
      </c>
      <c r="E118" s="22">
        <v>0.0358</v>
      </c>
      <c r="F118" s="18">
        <v>950</v>
      </c>
      <c r="G118" s="18">
        <f t="shared" si="9"/>
        <v>2488.99999999998</v>
      </c>
      <c r="H118" s="23">
        <f t="shared" si="6"/>
        <v>17.8159999999999</v>
      </c>
      <c r="I118" s="23">
        <f t="shared" si="7"/>
        <v>40.0859999999997</v>
      </c>
      <c r="J118" s="23">
        <f t="shared" si="8"/>
        <v>31.1779999999998</v>
      </c>
      <c r="K118" s="27"/>
      <c r="L118" s="27"/>
    </row>
    <row r="119" ht="15.75" customHeight="1" spans="1:12">
      <c r="A119" s="24">
        <v>115</v>
      </c>
      <c r="B119" s="19" t="s">
        <v>130</v>
      </c>
      <c r="C119" s="20" t="s">
        <v>17</v>
      </c>
      <c r="D119" s="21">
        <v>7.94</v>
      </c>
      <c r="E119" s="22">
        <v>0.0358</v>
      </c>
      <c r="F119" s="18">
        <v>950</v>
      </c>
      <c r="G119" s="18">
        <f t="shared" si="9"/>
        <v>7543</v>
      </c>
      <c r="H119" s="23">
        <f t="shared" si="6"/>
        <v>53.992</v>
      </c>
      <c r="I119" s="23">
        <f t="shared" si="7"/>
        <v>121.482</v>
      </c>
      <c r="J119" s="23">
        <f t="shared" si="8"/>
        <v>94.486</v>
      </c>
      <c r="K119" s="27"/>
      <c r="L119" s="27"/>
    </row>
    <row r="120" ht="15.75" customHeight="1" spans="1:12">
      <c r="A120" s="24">
        <v>116</v>
      </c>
      <c r="B120" s="19" t="s">
        <v>131</v>
      </c>
      <c r="C120" s="20" t="s">
        <v>17</v>
      </c>
      <c r="D120" s="19">
        <v>1.76000000000002</v>
      </c>
      <c r="E120" s="22">
        <v>0.0358</v>
      </c>
      <c r="F120" s="18">
        <v>950</v>
      </c>
      <c r="G120" s="18">
        <f t="shared" si="9"/>
        <v>1672.00000000002</v>
      </c>
      <c r="H120" s="23">
        <f t="shared" si="6"/>
        <v>11.9680000000001</v>
      </c>
      <c r="I120" s="23">
        <f t="shared" si="7"/>
        <v>26.9280000000003</v>
      </c>
      <c r="J120" s="23">
        <f t="shared" si="8"/>
        <v>20.9440000000002</v>
      </c>
      <c r="K120" s="27"/>
      <c r="L120" s="27"/>
    </row>
    <row r="121" ht="15.75" customHeight="1" spans="1:12">
      <c r="A121" s="18">
        <v>117</v>
      </c>
      <c r="B121" s="19" t="s">
        <v>132</v>
      </c>
      <c r="C121" s="20" t="s">
        <v>17</v>
      </c>
      <c r="D121" s="19">
        <v>2.21000000000001</v>
      </c>
      <c r="E121" s="22">
        <v>0.0358</v>
      </c>
      <c r="F121" s="18">
        <v>950</v>
      </c>
      <c r="G121" s="18">
        <f t="shared" si="9"/>
        <v>2099.50000000001</v>
      </c>
      <c r="H121" s="23">
        <f t="shared" si="6"/>
        <v>15.0280000000001</v>
      </c>
      <c r="I121" s="23">
        <f t="shared" si="7"/>
        <v>33.8130000000002</v>
      </c>
      <c r="J121" s="23">
        <f t="shared" si="8"/>
        <v>26.2990000000001</v>
      </c>
      <c r="K121" s="27"/>
      <c r="L121" s="27"/>
    </row>
    <row r="122" ht="15.75" customHeight="1" spans="1:12">
      <c r="A122" s="24">
        <v>118</v>
      </c>
      <c r="B122" s="19" t="s">
        <v>133</v>
      </c>
      <c r="C122" s="20" t="s">
        <v>17</v>
      </c>
      <c r="D122" s="19">
        <v>2.5</v>
      </c>
      <c r="E122" s="22">
        <v>0.0358</v>
      </c>
      <c r="F122" s="18">
        <v>950</v>
      </c>
      <c r="G122" s="18">
        <f t="shared" si="9"/>
        <v>2375</v>
      </c>
      <c r="H122" s="23">
        <f t="shared" si="6"/>
        <v>17</v>
      </c>
      <c r="I122" s="23">
        <f t="shared" si="7"/>
        <v>38.25</v>
      </c>
      <c r="J122" s="23">
        <f t="shared" si="8"/>
        <v>29.75</v>
      </c>
      <c r="K122" s="27"/>
      <c r="L122" s="27"/>
    </row>
    <row r="123" ht="15.75" customHeight="1" spans="1:12">
      <c r="A123" s="24">
        <v>119</v>
      </c>
      <c r="B123" s="19" t="s">
        <v>134</v>
      </c>
      <c r="C123" s="20" t="s">
        <v>17</v>
      </c>
      <c r="D123" s="19">
        <v>4.41</v>
      </c>
      <c r="E123" s="22">
        <v>0.0358</v>
      </c>
      <c r="F123" s="18">
        <v>950</v>
      </c>
      <c r="G123" s="18">
        <f t="shared" si="9"/>
        <v>4189.5</v>
      </c>
      <c r="H123" s="23">
        <f t="shared" si="6"/>
        <v>29.988</v>
      </c>
      <c r="I123" s="23">
        <f t="shared" si="7"/>
        <v>67.473</v>
      </c>
      <c r="J123" s="23">
        <f t="shared" si="8"/>
        <v>52.479</v>
      </c>
      <c r="K123" s="27"/>
      <c r="L123" s="27"/>
    </row>
    <row r="124" ht="15.75" customHeight="1" spans="1:12">
      <c r="A124" s="24">
        <v>120</v>
      </c>
      <c r="B124" s="19" t="s">
        <v>135</v>
      </c>
      <c r="C124" s="20" t="s">
        <v>17</v>
      </c>
      <c r="D124" s="19">
        <v>5.00000000000003</v>
      </c>
      <c r="E124" s="22">
        <v>0.0358</v>
      </c>
      <c r="F124" s="18">
        <v>950</v>
      </c>
      <c r="G124" s="18">
        <f t="shared" si="9"/>
        <v>4750.00000000003</v>
      </c>
      <c r="H124" s="23">
        <f t="shared" si="6"/>
        <v>34.0000000000002</v>
      </c>
      <c r="I124" s="23">
        <f t="shared" si="7"/>
        <v>76.5000000000005</v>
      </c>
      <c r="J124" s="23">
        <f t="shared" si="8"/>
        <v>59.5000000000004</v>
      </c>
      <c r="K124" s="27"/>
      <c r="L124" s="27"/>
    </row>
    <row r="125" ht="15.75" customHeight="1" spans="1:12">
      <c r="A125" s="18">
        <v>121</v>
      </c>
      <c r="B125" s="19" t="s">
        <v>136</v>
      </c>
      <c r="C125" s="20" t="s">
        <v>17</v>
      </c>
      <c r="D125" s="21">
        <v>3.08000000000001</v>
      </c>
      <c r="E125" s="22">
        <v>0.0358</v>
      </c>
      <c r="F125" s="18">
        <v>950</v>
      </c>
      <c r="G125" s="18">
        <f t="shared" si="9"/>
        <v>2926.00000000001</v>
      </c>
      <c r="H125" s="23">
        <f t="shared" si="6"/>
        <v>20.9440000000001</v>
      </c>
      <c r="I125" s="23">
        <f t="shared" si="7"/>
        <v>47.1240000000002</v>
      </c>
      <c r="J125" s="23">
        <f t="shared" si="8"/>
        <v>36.6520000000001</v>
      </c>
      <c r="K125" s="27"/>
      <c r="L125" s="27"/>
    </row>
    <row r="126" ht="15.75" customHeight="1" spans="1:12">
      <c r="A126" s="24">
        <v>122</v>
      </c>
      <c r="B126" s="19" t="s">
        <v>137</v>
      </c>
      <c r="C126" s="20" t="s">
        <v>17</v>
      </c>
      <c r="D126" s="21">
        <v>6.40000000000006</v>
      </c>
      <c r="E126" s="22">
        <v>0.0358</v>
      </c>
      <c r="F126" s="18">
        <v>950</v>
      </c>
      <c r="G126" s="18">
        <f t="shared" si="9"/>
        <v>6080.00000000006</v>
      </c>
      <c r="H126" s="23">
        <f t="shared" si="6"/>
        <v>43.5200000000004</v>
      </c>
      <c r="I126" s="23">
        <f t="shared" si="7"/>
        <v>97.9200000000009</v>
      </c>
      <c r="J126" s="23">
        <f t="shared" si="8"/>
        <v>76.1600000000007</v>
      </c>
      <c r="K126" s="27"/>
      <c r="L126" s="27"/>
    </row>
    <row r="127" ht="15.75" customHeight="1" spans="1:12">
      <c r="A127" s="24">
        <v>123</v>
      </c>
      <c r="B127" s="19" t="s">
        <v>138</v>
      </c>
      <c r="C127" s="20" t="s">
        <v>17</v>
      </c>
      <c r="D127" s="19">
        <v>2.5</v>
      </c>
      <c r="E127" s="22">
        <v>0.0358</v>
      </c>
      <c r="F127" s="18">
        <v>950</v>
      </c>
      <c r="G127" s="18">
        <f t="shared" si="9"/>
        <v>2375</v>
      </c>
      <c r="H127" s="23">
        <f t="shared" si="6"/>
        <v>17</v>
      </c>
      <c r="I127" s="23">
        <f t="shared" si="7"/>
        <v>38.25</v>
      </c>
      <c r="J127" s="23">
        <f t="shared" si="8"/>
        <v>29.75</v>
      </c>
      <c r="K127" s="27"/>
      <c r="L127" s="27"/>
    </row>
    <row r="128" ht="15.75" customHeight="1" spans="1:12">
      <c r="A128" s="24">
        <v>124</v>
      </c>
      <c r="B128" s="19" t="s">
        <v>139</v>
      </c>
      <c r="C128" s="20" t="s">
        <v>17</v>
      </c>
      <c r="D128" s="21">
        <v>4.26000000000002</v>
      </c>
      <c r="E128" s="22">
        <v>0.0358</v>
      </c>
      <c r="F128" s="18">
        <v>950</v>
      </c>
      <c r="G128" s="18">
        <f t="shared" si="9"/>
        <v>4047.00000000002</v>
      </c>
      <c r="H128" s="23">
        <f t="shared" si="6"/>
        <v>28.9680000000001</v>
      </c>
      <c r="I128" s="23">
        <f t="shared" si="7"/>
        <v>65.1780000000003</v>
      </c>
      <c r="J128" s="23">
        <f t="shared" si="8"/>
        <v>50.6940000000002</v>
      </c>
      <c r="K128" s="27"/>
      <c r="L128" s="27"/>
    </row>
    <row r="129" ht="15.75" customHeight="1" spans="1:12">
      <c r="A129" s="18">
        <v>125</v>
      </c>
      <c r="B129" s="19" t="s">
        <v>140</v>
      </c>
      <c r="C129" s="20" t="s">
        <v>17</v>
      </c>
      <c r="D129" s="19">
        <v>2.34999999999999</v>
      </c>
      <c r="E129" s="22">
        <v>0.0358</v>
      </c>
      <c r="F129" s="18">
        <v>950</v>
      </c>
      <c r="G129" s="18">
        <f t="shared" si="9"/>
        <v>2232.49999999999</v>
      </c>
      <c r="H129" s="23">
        <f t="shared" si="6"/>
        <v>15.9799999999999</v>
      </c>
      <c r="I129" s="23">
        <f t="shared" si="7"/>
        <v>35.9549999999998</v>
      </c>
      <c r="J129" s="23">
        <f t="shared" si="8"/>
        <v>27.9649999999999</v>
      </c>
      <c r="K129" s="27"/>
      <c r="L129" s="27"/>
    </row>
    <row r="130" ht="15.75" customHeight="1" spans="1:12">
      <c r="A130" s="24">
        <v>126</v>
      </c>
      <c r="B130" s="19" t="s">
        <v>141</v>
      </c>
      <c r="C130" s="20" t="s">
        <v>17</v>
      </c>
      <c r="D130" s="19">
        <v>2.16</v>
      </c>
      <c r="E130" s="22">
        <v>0.0358</v>
      </c>
      <c r="F130" s="18">
        <v>950</v>
      </c>
      <c r="G130" s="18">
        <f t="shared" si="9"/>
        <v>2052</v>
      </c>
      <c r="H130" s="23">
        <f t="shared" si="6"/>
        <v>14.688</v>
      </c>
      <c r="I130" s="23">
        <f t="shared" si="7"/>
        <v>33.048</v>
      </c>
      <c r="J130" s="23">
        <f t="shared" si="8"/>
        <v>25.704</v>
      </c>
      <c r="K130" s="27"/>
      <c r="L130" s="27"/>
    </row>
    <row r="131" ht="15.75" customHeight="1" spans="1:12">
      <c r="A131" s="24">
        <v>127</v>
      </c>
      <c r="B131" s="19" t="s">
        <v>142</v>
      </c>
      <c r="C131" s="20" t="s">
        <v>17</v>
      </c>
      <c r="D131" s="21">
        <v>4.41000000000005</v>
      </c>
      <c r="E131" s="22">
        <v>0.0358</v>
      </c>
      <c r="F131" s="18">
        <v>950</v>
      </c>
      <c r="G131" s="18">
        <f t="shared" si="9"/>
        <v>4189.50000000005</v>
      </c>
      <c r="H131" s="23">
        <f t="shared" si="6"/>
        <v>29.9880000000003</v>
      </c>
      <c r="I131" s="23">
        <f t="shared" si="7"/>
        <v>67.4730000000008</v>
      </c>
      <c r="J131" s="23">
        <f t="shared" si="8"/>
        <v>52.4790000000006</v>
      </c>
      <c r="K131" s="27"/>
      <c r="L131" s="27"/>
    </row>
    <row r="132" ht="15.75" customHeight="1" spans="1:12">
      <c r="A132" s="24">
        <v>128</v>
      </c>
      <c r="B132" s="19" t="s">
        <v>143</v>
      </c>
      <c r="C132" s="20" t="s">
        <v>17</v>
      </c>
      <c r="D132" s="19">
        <v>3.37999999999997</v>
      </c>
      <c r="E132" s="22">
        <v>0.0358</v>
      </c>
      <c r="F132" s="18">
        <v>950</v>
      </c>
      <c r="G132" s="18">
        <f t="shared" si="9"/>
        <v>3210.99999999997</v>
      </c>
      <c r="H132" s="23">
        <f t="shared" si="6"/>
        <v>22.9839999999998</v>
      </c>
      <c r="I132" s="23">
        <f t="shared" si="7"/>
        <v>51.7139999999995</v>
      </c>
      <c r="J132" s="23">
        <f t="shared" si="8"/>
        <v>40.2219999999996</v>
      </c>
      <c r="K132" s="27"/>
      <c r="L132" s="27"/>
    </row>
    <row r="133" ht="15.75" customHeight="1" spans="1:12">
      <c r="A133" s="18">
        <v>129</v>
      </c>
      <c r="B133" s="19" t="s">
        <v>144</v>
      </c>
      <c r="C133" s="20" t="s">
        <v>17</v>
      </c>
      <c r="D133" s="21">
        <v>7.95000000000003</v>
      </c>
      <c r="E133" s="22">
        <v>0.0358</v>
      </c>
      <c r="F133" s="18">
        <v>950</v>
      </c>
      <c r="G133" s="18">
        <f t="shared" si="9"/>
        <v>7552.50000000003</v>
      </c>
      <c r="H133" s="23">
        <f t="shared" si="6"/>
        <v>54.0600000000002</v>
      </c>
      <c r="I133" s="23">
        <f t="shared" si="7"/>
        <v>121.635</v>
      </c>
      <c r="J133" s="23">
        <f t="shared" si="8"/>
        <v>94.6050000000004</v>
      </c>
      <c r="K133" s="27"/>
      <c r="L133" s="27"/>
    </row>
    <row r="134" ht="15.75" customHeight="1" spans="1:12">
      <c r="A134" s="24">
        <v>130</v>
      </c>
      <c r="B134" s="19" t="s">
        <v>145</v>
      </c>
      <c r="C134" s="20" t="s">
        <v>17</v>
      </c>
      <c r="D134" s="21">
        <v>3.23999999999997</v>
      </c>
      <c r="E134" s="22">
        <v>0.0358</v>
      </c>
      <c r="F134" s="18">
        <v>950</v>
      </c>
      <c r="G134" s="18">
        <f t="shared" si="9"/>
        <v>3077.99999999997</v>
      </c>
      <c r="H134" s="23">
        <f t="shared" si="6"/>
        <v>22.0319999999998</v>
      </c>
      <c r="I134" s="23">
        <f t="shared" si="7"/>
        <v>49.5719999999995</v>
      </c>
      <c r="J134" s="23">
        <f t="shared" si="8"/>
        <v>38.5559999999996</v>
      </c>
      <c r="K134" s="27"/>
      <c r="L134" s="27"/>
    </row>
    <row r="135" ht="15.75" customHeight="1" spans="1:12">
      <c r="A135" s="24">
        <v>131</v>
      </c>
      <c r="B135" s="19" t="s">
        <v>146</v>
      </c>
      <c r="C135" s="20" t="s">
        <v>17</v>
      </c>
      <c r="D135" s="21">
        <v>4.95</v>
      </c>
      <c r="E135" s="22">
        <v>0.0358</v>
      </c>
      <c r="F135" s="18">
        <v>950</v>
      </c>
      <c r="G135" s="18">
        <f t="shared" si="9"/>
        <v>4702.5</v>
      </c>
      <c r="H135" s="23">
        <f t="shared" ref="H135:H198" si="10">D135*34*0.2</f>
        <v>33.66</v>
      </c>
      <c r="I135" s="23">
        <f t="shared" ref="I135:I198" si="11">D135*34*0.45</f>
        <v>75.735</v>
      </c>
      <c r="J135" s="23">
        <f t="shared" ref="J135:J198" si="12">D135*34*0.35</f>
        <v>58.905</v>
      </c>
      <c r="K135" s="27"/>
      <c r="L135" s="27"/>
    </row>
    <row r="136" ht="15.75" customHeight="1" spans="1:12">
      <c r="A136" s="24">
        <v>132</v>
      </c>
      <c r="B136" s="19" t="s">
        <v>147</v>
      </c>
      <c r="C136" s="20" t="s">
        <v>17</v>
      </c>
      <c r="D136" s="19">
        <v>1.31999999999999</v>
      </c>
      <c r="E136" s="22">
        <v>0.0358</v>
      </c>
      <c r="F136" s="18">
        <v>950</v>
      </c>
      <c r="G136" s="18">
        <f t="shared" si="9"/>
        <v>1253.99999999999</v>
      </c>
      <c r="H136" s="23">
        <f t="shared" si="10"/>
        <v>8.97599999999993</v>
      </c>
      <c r="I136" s="23">
        <f t="shared" si="11"/>
        <v>20.1959999999998</v>
      </c>
      <c r="J136" s="23">
        <f t="shared" si="12"/>
        <v>15.7079999999999</v>
      </c>
      <c r="K136" s="27"/>
      <c r="L136" s="27"/>
    </row>
    <row r="137" ht="15.75" customHeight="1" spans="1:12">
      <c r="A137" s="18">
        <v>133</v>
      </c>
      <c r="B137" s="19" t="s">
        <v>148</v>
      </c>
      <c r="C137" s="20" t="s">
        <v>17</v>
      </c>
      <c r="D137" s="21">
        <v>8.97999999999999</v>
      </c>
      <c r="E137" s="22">
        <v>0.0358</v>
      </c>
      <c r="F137" s="18">
        <v>950</v>
      </c>
      <c r="G137" s="18">
        <f t="shared" si="9"/>
        <v>8530.99999999999</v>
      </c>
      <c r="H137" s="23">
        <f t="shared" si="10"/>
        <v>61.0639999999999</v>
      </c>
      <c r="I137" s="23">
        <f t="shared" si="11"/>
        <v>137.394</v>
      </c>
      <c r="J137" s="23">
        <f t="shared" si="12"/>
        <v>106.862</v>
      </c>
      <c r="K137" s="27"/>
      <c r="L137" s="27"/>
    </row>
    <row r="138" ht="15.75" customHeight="1" spans="1:12">
      <c r="A138" s="24">
        <v>134</v>
      </c>
      <c r="B138" s="19" t="s">
        <v>149</v>
      </c>
      <c r="C138" s="20" t="s">
        <v>17</v>
      </c>
      <c r="D138" s="19">
        <v>2.80000000000001</v>
      </c>
      <c r="E138" s="22">
        <v>0.0358</v>
      </c>
      <c r="F138" s="18">
        <v>950</v>
      </c>
      <c r="G138" s="18">
        <f t="shared" si="9"/>
        <v>2660.00000000001</v>
      </c>
      <c r="H138" s="23">
        <f t="shared" si="10"/>
        <v>19.0400000000001</v>
      </c>
      <c r="I138" s="23">
        <f t="shared" si="11"/>
        <v>42.8400000000002</v>
      </c>
      <c r="J138" s="23">
        <f t="shared" si="12"/>
        <v>33.3200000000001</v>
      </c>
      <c r="K138" s="27"/>
      <c r="L138" s="27"/>
    </row>
    <row r="139" ht="15.75" customHeight="1" spans="1:12">
      <c r="A139" s="24">
        <v>135</v>
      </c>
      <c r="B139" s="19" t="s">
        <v>150</v>
      </c>
      <c r="C139" s="20" t="s">
        <v>17</v>
      </c>
      <c r="D139" s="21">
        <v>2.20000000000002</v>
      </c>
      <c r="E139" s="22">
        <v>0.0358</v>
      </c>
      <c r="F139" s="18">
        <v>950</v>
      </c>
      <c r="G139" s="18">
        <f t="shared" si="9"/>
        <v>2090.00000000002</v>
      </c>
      <c r="H139" s="23">
        <f t="shared" si="10"/>
        <v>14.9600000000001</v>
      </c>
      <c r="I139" s="23">
        <f t="shared" si="11"/>
        <v>33.6600000000003</v>
      </c>
      <c r="J139" s="23">
        <f t="shared" si="12"/>
        <v>26.1800000000002</v>
      </c>
      <c r="K139" s="27"/>
      <c r="L139" s="27"/>
    </row>
    <row r="140" ht="15.75" customHeight="1" spans="1:12">
      <c r="A140" s="24">
        <v>136</v>
      </c>
      <c r="B140" s="19" t="s">
        <v>151</v>
      </c>
      <c r="C140" s="20" t="s">
        <v>17</v>
      </c>
      <c r="D140" s="19">
        <v>2.07999999999998</v>
      </c>
      <c r="E140" s="22">
        <v>0.0358</v>
      </c>
      <c r="F140" s="18">
        <v>950</v>
      </c>
      <c r="G140" s="18">
        <f t="shared" si="9"/>
        <v>1975.99999999998</v>
      </c>
      <c r="H140" s="23">
        <f t="shared" si="10"/>
        <v>14.1439999999999</v>
      </c>
      <c r="I140" s="23">
        <f t="shared" si="11"/>
        <v>31.8239999999997</v>
      </c>
      <c r="J140" s="23">
        <f t="shared" si="12"/>
        <v>24.7519999999998</v>
      </c>
      <c r="K140" s="27"/>
      <c r="L140" s="27"/>
    </row>
    <row r="141" ht="15.75" customHeight="1" spans="1:12">
      <c r="A141" s="18">
        <v>137</v>
      </c>
      <c r="B141" s="19" t="s">
        <v>152</v>
      </c>
      <c r="C141" s="20" t="s">
        <v>17</v>
      </c>
      <c r="D141" s="21">
        <v>2.93999999999998</v>
      </c>
      <c r="E141" s="22">
        <v>0.0358</v>
      </c>
      <c r="F141" s="18">
        <v>950</v>
      </c>
      <c r="G141" s="18">
        <f t="shared" si="9"/>
        <v>2792.99999999998</v>
      </c>
      <c r="H141" s="23">
        <f t="shared" si="10"/>
        <v>19.9919999999999</v>
      </c>
      <c r="I141" s="23">
        <f t="shared" si="11"/>
        <v>44.9819999999997</v>
      </c>
      <c r="J141" s="23">
        <f t="shared" si="12"/>
        <v>34.9859999999998</v>
      </c>
      <c r="K141" s="27"/>
      <c r="L141" s="27"/>
    </row>
    <row r="142" ht="15.75" customHeight="1" spans="1:12">
      <c r="A142" s="24">
        <v>138</v>
      </c>
      <c r="B142" s="19" t="s">
        <v>153</v>
      </c>
      <c r="C142" s="20" t="s">
        <v>17</v>
      </c>
      <c r="D142" s="21">
        <v>3</v>
      </c>
      <c r="E142" s="22">
        <v>0.0358</v>
      </c>
      <c r="F142" s="18">
        <v>950</v>
      </c>
      <c r="G142" s="18">
        <f t="shared" si="9"/>
        <v>2850</v>
      </c>
      <c r="H142" s="23">
        <f t="shared" si="10"/>
        <v>20.4</v>
      </c>
      <c r="I142" s="23">
        <f t="shared" si="11"/>
        <v>45.9</v>
      </c>
      <c r="J142" s="23">
        <f t="shared" si="12"/>
        <v>35.7</v>
      </c>
      <c r="K142" s="27"/>
      <c r="L142" s="27"/>
    </row>
    <row r="143" ht="15.75" customHeight="1" spans="1:12">
      <c r="A143" s="24">
        <v>139</v>
      </c>
      <c r="B143" s="19" t="s">
        <v>154</v>
      </c>
      <c r="C143" s="20" t="s">
        <v>17</v>
      </c>
      <c r="D143" s="21">
        <v>6.62</v>
      </c>
      <c r="E143" s="22">
        <v>0.0358</v>
      </c>
      <c r="F143" s="18">
        <v>950</v>
      </c>
      <c r="G143" s="18">
        <f t="shared" si="9"/>
        <v>6289</v>
      </c>
      <c r="H143" s="23">
        <f t="shared" si="10"/>
        <v>45.016</v>
      </c>
      <c r="I143" s="23">
        <f t="shared" si="11"/>
        <v>101.286</v>
      </c>
      <c r="J143" s="23">
        <f t="shared" si="12"/>
        <v>78.778</v>
      </c>
      <c r="K143" s="27"/>
      <c r="L143" s="27"/>
    </row>
    <row r="144" ht="15.75" customHeight="1" spans="1:12">
      <c r="A144" s="24">
        <v>140</v>
      </c>
      <c r="B144" s="19" t="s">
        <v>155</v>
      </c>
      <c r="C144" s="20" t="s">
        <v>17</v>
      </c>
      <c r="D144" s="21">
        <v>3.28</v>
      </c>
      <c r="E144" s="22">
        <v>0.0358</v>
      </c>
      <c r="F144" s="18">
        <v>950</v>
      </c>
      <c r="G144" s="18">
        <f t="shared" si="9"/>
        <v>3116</v>
      </c>
      <c r="H144" s="23">
        <f t="shared" si="10"/>
        <v>22.304</v>
      </c>
      <c r="I144" s="23">
        <f t="shared" si="11"/>
        <v>50.184</v>
      </c>
      <c r="J144" s="23">
        <f t="shared" si="12"/>
        <v>39.032</v>
      </c>
      <c r="K144" s="27"/>
      <c r="L144" s="27"/>
    </row>
    <row r="145" ht="15.75" customHeight="1" spans="1:12">
      <c r="A145" s="18">
        <v>141</v>
      </c>
      <c r="B145" s="19" t="s">
        <v>156</v>
      </c>
      <c r="C145" s="20" t="s">
        <v>17</v>
      </c>
      <c r="D145" s="21">
        <v>5.35999999999999</v>
      </c>
      <c r="E145" s="22">
        <v>0.0358</v>
      </c>
      <c r="F145" s="18">
        <v>950</v>
      </c>
      <c r="G145" s="18">
        <f t="shared" si="9"/>
        <v>5091.99999999999</v>
      </c>
      <c r="H145" s="23">
        <f t="shared" si="10"/>
        <v>36.4479999999999</v>
      </c>
      <c r="I145" s="23">
        <f t="shared" si="11"/>
        <v>82.0079999999998</v>
      </c>
      <c r="J145" s="23">
        <f t="shared" si="12"/>
        <v>63.7839999999999</v>
      </c>
      <c r="K145" s="27"/>
      <c r="L145" s="27"/>
    </row>
    <row r="146" ht="15.75" customHeight="1" spans="1:12">
      <c r="A146" s="24">
        <v>142</v>
      </c>
      <c r="B146" s="19" t="s">
        <v>157</v>
      </c>
      <c r="C146" s="20" t="s">
        <v>17</v>
      </c>
      <c r="D146" s="19">
        <v>3.67999999999999</v>
      </c>
      <c r="E146" s="22">
        <v>0.0358</v>
      </c>
      <c r="F146" s="18">
        <v>950</v>
      </c>
      <c r="G146" s="18">
        <f t="shared" si="9"/>
        <v>3495.99999999999</v>
      </c>
      <c r="H146" s="23">
        <f t="shared" si="10"/>
        <v>25.0239999999999</v>
      </c>
      <c r="I146" s="23">
        <f t="shared" si="11"/>
        <v>56.3039999999999</v>
      </c>
      <c r="J146" s="23">
        <f t="shared" si="12"/>
        <v>43.7919999999999</v>
      </c>
      <c r="K146" s="27"/>
      <c r="L146" s="27"/>
    </row>
    <row r="147" ht="15.75" customHeight="1" spans="1:12">
      <c r="A147" s="24">
        <v>143</v>
      </c>
      <c r="B147" s="19" t="s">
        <v>158</v>
      </c>
      <c r="C147" s="20" t="s">
        <v>17</v>
      </c>
      <c r="D147" s="21">
        <v>7.01999999999998</v>
      </c>
      <c r="E147" s="22">
        <v>0.0358</v>
      </c>
      <c r="F147" s="18">
        <v>950</v>
      </c>
      <c r="G147" s="18">
        <f t="shared" si="9"/>
        <v>6668.99999999998</v>
      </c>
      <c r="H147" s="23">
        <f t="shared" si="10"/>
        <v>47.7359999999999</v>
      </c>
      <c r="I147" s="23">
        <f t="shared" si="11"/>
        <v>107.406</v>
      </c>
      <c r="J147" s="23">
        <f t="shared" si="12"/>
        <v>83.5379999999998</v>
      </c>
      <c r="K147" s="27"/>
      <c r="L147" s="27"/>
    </row>
    <row r="148" ht="15.75" customHeight="1" spans="1:12">
      <c r="A148" s="24">
        <v>144</v>
      </c>
      <c r="B148" s="19" t="s">
        <v>159</v>
      </c>
      <c r="C148" s="20" t="s">
        <v>17</v>
      </c>
      <c r="D148" s="21">
        <v>3.96999999999998</v>
      </c>
      <c r="E148" s="22">
        <v>0.0358</v>
      </c>
      <c r="F148" s="18">
        <v>950</v>
      </c>
      <c r="G148" s="18">
        <f t="shared" si="9"/>
        <v>3771.49999999998</v>
      </c>
      <c r="H148" s="23">
        <f t="shared" si="10"/>
        <v>26.9959999999999</v>
      </c>
      <c r="I148" s="23">
        <f t="shared" si="11"/>
        <v>60.7409999999997</v>
      </c>
      <c r="J148" s="23">
        <f t="shared" si="12"/>
        <v>47.2429999999998</v>
      </c>
      <c r="K148" s="27"/>
      <c r="L148" s="27"/>
    </row>
    <row r="149" ht="15.75" customHeight="1" spans="1:12">
      <c r="A149" s="18">
        <v>145</v>
      </c>
      <c r="B149" s="19" t="s">
        <v>160</v>
      </c>
      <c r="C149" s="20" t="s">
        <v>17</v>
      </c>
      <c r="D149" s="21">
        <v>5.44000000000001</v>
      </c>
      <c r="E149" s="22">
        <v>0.0358</v>
      </c>
      <c r="F149" s="18">
        <v>950</v>
      </c>
      <c r="G149" s="18">
        <f t="shared" si="9"/>
        <v>5168.00000000001</v>
      </c>
      <c r="H149" s="23">
        <f t="shared" si="10"/>
        <v>36.9920000000001</v>
      </c>
      <c r="I149" s="23">
        <f t="shared" si="11"/>
        <v>83.2320000000002</v>
      </c>
      <c r="J149" s="23">
        <f t="shared" si="12"/>
        <v>64.7360000000001</v>
      </c>
      <c r="K149" s="27"/>
      <c r="L149" s="27"/>
    </row>
    <row r="150" ht="15.75" customHeight="1" spans="1:12">
      <c r="A150" s="24">
        <v>146</v>
      </c>
      <c r="B150" s="19" t="s">
        <v>161</v>
      </c>
      <c r="C150" s="20" t="s">
        <v>17</v>
      </c>
      <c r="D150" s="19">
        <v>1.91</v>
      </c>
      <c r="E150" s="22">
        <v>0.0358</v>
      </c>
      <c r="F150" s="18">
        <v>950</v>
      </c>
      <c r="G150" s="18">
        <f t="shared" si="9"/>
        <v>1814.5</v>
      </c>
      <c r="H150" s="23">
        <f t="shared" si="10"/>
        <v>12.988</v>
      </c>
      <c r="I150" s="23">
        <f t="shared" si="11"/>
        <v>29.223</v>
      </c>
      <c r="J150" s="23">
        <f t="shared" si="12"/>
        <v>22.729</v>
      </c>
      <c r="K150" s="27"/>
      <c r="L150" s="27"/>
    </row>
    <row r="151" ht="15.75" customHeight="1" spans="1:12">
      <c r="A151" s="24">
        <v>147</v>
      </c>
      <c r="B151" s="19" t="s">
        <v>162</v>
      </c>
      <c r="C151" s="20" t="s">
        <v>17</v>
      </c>
      <c r="D151" s="21">
        <v>7.04000000000001</v>
      </c>
      <c r="E151" s="22">
        <v>0.0358</v>
      </c>
      <c r="F151" s="18">
        <v>950</v>
      </c>
      <c r="G151" s="18">
        <f t="shared" si="9"/>
        <v>6688.00000000001</v>
      </c>
      <c r="H151" s="23">
        <f t="shared" si="10"/>
        <v>47.8720000000001</v>
      </c>
      <c r="I151" s="23">
        <f t="shared" si="11"/>
        <v>107.712</v>
      </c>
      <c r="J151" s="23">
        <f t="shared" si="12"/>
        <v>83.7760000000001</v>
      </c>
      <c r="K151" s="27"/>
      <c r="L151" s="27"/>
    </row>
    <row r="152" ht="15.75" customHeight="1" spans="1:12">
      <c r="A152" s="24">
        <v>148</v>
      </c>
      <c r="B152" s="19" t="s">
        <v>163</v>
      </c>
      <c r="C152" s="20" t="s">
        <v>17</v>
      </c>
      <c r="D152" s="21">
        <v>6.62</v>
      </c>
      <c r="E152" s="22">
        <v>0.0358</v>
      </c>
      <c r="F152" s="18">
        <v>950</v>
      </c>
      <c r="G152" s="18">
        <f t="shared" si="9"/>
        <v>6289</v>
      </c>
      <c r="H152" s="23">
        <f t="shared" si="10"/>
        <v>45.016</v>
      </c>
      <c r="I152" s="23">
        <f t="shared" si="11"/>
        <v>101.286</v>
      </c>
      <c r="J152" s="23">
        <f t="shared" si="12"/>
        <v>78.778</v>
      </c>
      <c r="K152" s="27"/>
      <c r="L152" s="27"/>
    </row>
    <row r="153" ht="15.75" customHeight="1" spans="1:12">
      <c r="A153" s="18">
        <v>149</v>
      </c>
      <c r="B153" s="19" t="s">
        <v>164</v>
      </c>
      <c r="C153" s="20" t="s">
        <v>17</v>
      </c>
      <c r="D153" s="21">
        <v>3.53</v>
      </c>
      <c r="E153" s="22">
        <v>0.0358</v>
      </c>
      <c r="F153" s="18">
        <v>950</v>
      </c>
      <c r="G153" s="18">
        <f t="shared" si="9"/>
        <v>3353.5</v>
      </c>
      <c r="H153" s="23">
        <f t="shared" si="10"/>
        <v>24.004</v>
      </c>
      <c r="I153" s="23">
        <f t="shared" si="11"/>
        <v>54.009</v>
      </c>
      <c r="J153" s="23">
        <f t="shared" si="12"/>
        <v>42.007</v>
      </c>
      <c r="K153" s="27"/>
      <c r="L153" s="27"/>
    </row>
    <row r="154" ht="15.75" customHeight="1" spans="1:12">
      <c r="A154" s="24">
        <v>150</v>
      </c>
      <c r="B154" s="19" t="s">
        <v>165</v>
      </c>
      <c r="C154" s="20" t="s">
        <v>17</v>
      </c>
      <c r="D154" s="21">
        <v>2.68</v>
      </c>
      <c r="E154" s="22">
        <v>0.0358</v>
      </c>
      <c r="F154" s="18">
        <v>950</v>
      </c>
      <c r="G154" s="18">
        <f t="shared" si="9"/>
        <v>2546</v>
      </c>
      <c r="H154" s="23">
        <f t="shared" si="10"/>
        <v>18.224</v>
      </c>
      <c r="I154" s="23">
        <f t="shared" si="11"/>
        <v>41.004</v>
      </c>
      <c r="J154" s="23">
        <f t="shared" si="12"/>
        <v>31.892</v>
      </c>
      <c r="K154" s="27"/>
      <c r="L154" s="27"/>
    </row>
    <row r="155" ht="15.75" customHeight="1" spans="1:12">
      <c r="A155" s="24">
        <v>151</v>
      </c>
      <c r="B155" s="19" t="s">
        <v>166</v>
      </c>
      <c r="C155" s="20" t="s">
        <v>17</v>
      </c>
      <c r="D155" s="21">
        <v>3.68</v>
      </c>
      <c r="E155" s="22">
        <v>0.0358</v>
      </c>
      <c r="F155" s="18">
        <v>950</v>
      </c>
      <c r="G155" s="18">
        <f t="shared" si="9"/>
        <v>3496</v>
      </c>
      <c r="H155" s="23">
        <f t="shared" si="10"/>
        <v>25.024</v>
      </c>
      <c r="I155" s="23">
        <f t="shared" si="11"/>
        <v>56.304</v>
      </c>
      <c r="J155" s="23">
        <f t="shared" si="12"/>
        <v>43.792</v>
      </c>
      <c r="K155" s="27"/>
      <c r="L155" s="27"/>
    </row>
    <row r="156" ht="15.75" customHeight="1" spans="1:12">
      <c r="A156" s="24">
        <v>152</v>
      </c>
      <c r="B156" s="19" t="s">
        <v>167</v>
      </c>
      <c r="C156" s="20" t="s">
        <v>17</v>
      </c>
      <c r="D156" s="21">
        <v>11.47</v>
      </c>
      <c r="E156" s="22">
        <v>0.0358</v>
      </c>
      <c r="F156" s="18">
        <v>950</v>
      </c>
      <c r="G156" s="18">
        <f>D156*F156</f>
        <v>10896.5</v>
      </c>
      <c r="H156" s="23">
        <f t="shared" si="10"/>
        <v>77.996</v>
      </c>
      <c r="I156" s="23">
        <f t="shared" si="11"/>
        <v>175.491</v>
      </c>
      <c r="J156" s="23">
        <f t="shared" si="12"/>
        <v>136.493</v>
      </c>
      <c r="K156" s="27"/>
      <c r="L156" s="27"/>
    </row>
    <row r="157" ht="15.75" customHeight="1" spans="1:12">
      <c r="A157" s="18">
        <v>153</v>
      </c>
      <c r="B157" s="19" t="s">
        <v>168</v>
      </c>
      <c r="C157" s="20" t="s">
        <v>17</v>
      </c>
      <c r="D157" s="21">
        <v>6.78</v>
      </c>
      <c r="E157" s="22">
        <v>0.0358</v>
      </c>
      <c r="F157" s="18">
        <v>950</v>
      </c>
      <c r="G157" s="18">
        <f>D157*F157</f>
        <v>6441</v>
      </c>
      <c r="H157" s="23">
        <f t="shared" si="10"/>
        <v>46.104</v>
      </c>
      <c r="I157" s="23">
        <f t="shared" si="11"/>
        <v>103.734</v>
      </c>
      <c r="J157" s="23">
        <f t="shared" si="12"/>
        <v>80.682</v>
      </c>
      <c r="K157" s="27"/>
      <c r="L157" s="27"/>
    </row>
    <row r="158" ht="15.75" customHeight="1" spans="1:12">
      <c r="A158" s="24">
        <v>154</v>
      </c>
      <c r="B158" s="19" t="s">
        <v>169</v>
      </c>
      <c r="C158" s="20" t="s">
        <v>17</v>
      </c>
      <c r="D158" s="21">
        <v>6.61</v>
      </c>
      <c r="E158" s="22">
        <v>0.0358</v>
      </c>
      <c r="F158" s="18">
        <v>950</v>
      </c>
      <c r="G158" s="18">
        <f>D158*F158</f>
        <v>6279.5</v>
      </c>
      <c r="H158" s="23">
        <f t="shared" si="10"/>
        <v>44.948</v>
      </c>
      <c r="I158" s="23">
        <f t="shared" si="11"/>
        <v>101.133</v>
      </c>
      <c r="J158" s="23">
        <f t="shared" si="12"/>
        <v>78.659</v>
      </c>
      <c r="K158" s="27"/>
      <c r="L158" s="27"/>
    </row>
    <row r="159" ht="15.75" customHeight="1" spans="1:12">
      <c r="A159" s="24">
        <v>155</v>
      </c>
      <c r="B159" s="19" t="s">
        <v>170</v>
      </c>
      <c r="C159" s="20" t="s">
        <v>17</v>
      </c>
      <c r="D159" s="21">
        <v>6.5</v>
      </c>
      <c r="E159" s="22">
        <v>0.0358</v>
      </c>
      <c r="F159" s="18">
        <v>950</v>
      </c>
      <c r="G159" s="18">
        <f>D159*F159</f>
        <v>6175</v>
      </c>
      <c r="H159" s="23">
        <f t="shared" si="10"/>
        <v>44.2</v>
      </c>
      <c r="I159" s="23">
        <f t="shared" si="11"/>
        <v>99.45</v>
      </c>
      <c r="J159" s="23">
        <f t="shared" si="12"/>
        <v>77.35</v>
      </c>
      <c r="K159" s="27"/>
      <c r="L159" s="27"/>
    </row>
    <row r="160" ht="15.75" customHeight="1" spans="1:12">
      <c r="A160" s="24">
        <v>156</v>
      </c>
      <c r="B160" s="19" t="s">
        <v>171</v>
      </c>
      <c r="C160" s="20" t="s">
        <v>17</v>
      </c>
      <c r="D160" s="21">
        <v>4.12</v>
      </c>
      <c r="E160" s="22">
        <v>0.0358</v>
      </c>
      <c r="F160" s="18">
        <v>950</v>
      </c>
      <c r="G160" s="18">
        <f>D160*F160</f>
        <v>3914</v>
      </c>
      <c r="H160" s="23">
        <f t="shared" si="10"/>
        <v>28.016</v>
      </c>
      <c r="I160" s="23">
        <f t="shared" si="11"/>
        <v>63.036</v>
      </c>
      <c r="J160" s="23">
        <f t="shared" si="12"/>
        <v>49.028</v>
      </c>
      <c r="K160" s="27"/>
      <c r="L160" s="27"/>
    </row>
    <row r="161" ht="15.75" customHeight="1" spans="1:12">
      <c r="A161" s="24" t="s">
        <v>172</v>
      </c>
      <c r="B161" s="27"/>
      <c r="C161" s="20" t="s">
        <v>17</v>
      </c>
      <c r="D161" s="18">
        <f>SUM(D5:D160)</f>
        <v>863</v>
      </c>
      <c r="E161" s="22">
        <v>0.0358</v>
      </c>
      <c r="F161" s="18">
        <v>950</v>
      </c>
      <c r="G161" s="18">
        <f>SUM(G5:G160)</f>
        <v>819850</v>
      </c>
      <c r="H161" s="23">
        <f>SUM(H5:H160)</f>
        <v>5868.4</v>
      </c>
      <c r="I161" s="23">
        <f>SUM(I5:I160)</f>
        <v>13203.9</v>
      </c>
      <c r="J161" s="23">
        <f>SUM(J5:J160)</f>
        <v>10269.7</v>
      </c>
      <c r="K161" s="27"/>
      <c r="L161" s="27"/>
    </row>
    <row r="163" s="4" customFormat="1" ht="17.25" customHeight="1" spans="1:10">
      <c r="A163" s="29" t="s">
        <v>173</v>
      </c>
      <c r="B163" s="30"/>
      <c r="C163" s="30"/>
      <c r="D163" s="31"/>
      <c r="E163" s="32" t="s">
        <v>174</v>
      </c>
      <c r="H163" s="33"/>
      <c r="I163" s="33"/>
      <c r="J163" s="33" t="s">
        <v>175</v>
      </c>
    </row>
    <row r="164" customFormat="1" ht="12" customHeight="1" spans="4:10">
      <c r="D164" s="34"/>
      <c r="H164" s="35"/>
      <c r="I164" s="35"/>
      <c r="J164" s="35"/>
    </row>
    <row r="165" s="3" customFormat="1" ht="20.25" customHeight="1" spans="1:18">
      <c r="A165" s="36" t="s">
        <v>176</v>
      </c>
      <c r="B165" s="37"/>
      <c r="C165" s="37"/>
      <c r="D165" s="37"/>
      <c r="E165" s="37"/>
      <c r="F165" s="37"/>
      <c r="G165" s="37"/>
      <c r="H165" s="38"/>
      <c r="I165" s="38"/>
      <c r="J165" s="38"/>
      <c r="K165" s="37"/>
      <c r="L165" s="37"/>
      <c r="Q165" s="39"/>
      <c r="R165" s="39"/>
    </row>
  </sheetData>
  <mergeCells count="4">
    <mergeCell ref="A1:L1"/>
    <mergeCell ref="A2:D2"/>
    <mergeCell ref="A3:D3"/>
    <mergeCell ref="A165:L165"/>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61:P162 P166:P65672 P65686:P131208 P131222:P196744 P196758:P262280 P262294:P327816 P327830:P393352 P393366:P458888 P458902:P524424 P524438:P589960 P589974:P655496 P655510:P721032 P721046:P786568 P786582:P852104 P852118:P917640 P917654:P983176 P983190:P1048576 W163:W165 JL161:JL162 JL166:JL65672 JL65686:JL131208 JL131222:JL196744 JL196758:JL262280 JL262294:JL327816 JL327830:JL393352 JL393366:JL458888 JL458902:JL524424 JL524438:JL589960 JL589974:JL655496 JL655510:JL721032 JL721046:JL786568 JL786582:JL852104 JL852118:JL917640 JL917654:JL983176 JL983190:JL1048576 JS163:JS165 TH161:TH162 TH166:TH65672 TH65686:TH131208 TH131222:TH196744 TH196758:TH262280 TH262294:TH327816 TH327830:TH393352 TH393366:TH458888 TH458902:TH524424 TH524438:TH589960 TH589974:TH655496 TH655510:TH721032 TH721046:TH786568 TH786582:TH852104 TH852118:TH917640 TH917654:TH983176 TH983190:TH1048576 TO163:TO165 ADD161:ADD162 ADD166:ADD65672 ADD65686:ADD131208 ADD131222:ADD196744 ADD196758:ADD262280 ADD262294:ADD327816 ADD327830:ADD393352 ADD393366:ADD458888 ADD458902:ADD524424 ADD524438:ADD589960 ADD589974:ADD655496 ADD655510:ADD721032 ADD721046:ADD786568 ADD786582:ADD852104 ADD852118:ADD917640 ADD917654:ADD983176 ADD983190:ADD1048576 ADK163:ADK165 AMZ161:AMZ162 AMZ166:AMZ65672 AMZ65686:AMZ131208 AMZ131222:AMZ196744 AMZ196758:AMZ262280 AMZ262294:AMZ327816 AMZ327830:AMZ393352 AMZ393366:AMZ458888 AMZ458902:AMZ524424 AMZ524438:AMZ589960 AMZ589974:AMZ655496 AMZ655510:AMZ721032 AMZ721046:AMZ786568 AMZ786582:AMZ852104 AMZ852118:AMZ917640 AMZ917654:AMZ983176 AMZ983190:AMZ1048576 ANG163:ANG165 AWV161:AWV162 AWV166:AWV65672 AWV65686:AWV131208 AWV131222:AWV196744 AWV196758:AWV262280 AWV262294:AWV327816 AWV327830:AWV393352 AWV393366:AWV458888 AWV458902:AWV524424 AWV524438:AWV589960 AWV589974:AWV655496 AWV655510:AWV721032 AWV721046:AWV786568 AWV786582:AWV852104 AWV852118:AWV917640 AWV917654:AWV983176 AWV983190:AWV1048576 AXC163:AXC165 BGR161:BGR162 BGR166:BGR65672 BGR65686:BGR131208 BGR131222:BGR196744 BGR196758:BGR262280 BGR262294:BGR327816 BGR327830:BGR393352 BGR393366:BGR458888 BGR458902:BGR524424 BGR524438:BGR589960 BGR589974:BGR655496 BGR655510:BGR721032 BGR721046:BGR786568 BGR786582:BGR852104 BGR852118:BGR917640 BGR917654:BGR983176 BGR983190:BGR1048576 BGY163:BGY165 BQN161:BQN162 BQN166:BQN65672 BQN65686:BQN131208 BQN131222:BQN196744 BQN196758:BQN262280 BQN262294:BQN327816 BQN327830:BQN393352 BQN393366:BQN458888 BQN458902:BQN524424 BQN524438:BQN589960 BQN589974:BQN655496 BQN655510:BQN721032 BQN721046:BQN786568 BQN786582:BQN852104 BQN852118:BQN917640 BQN917654:BQN983176 BQN983190:BQN1048576 BQU163:BQU165 CAJ161:CAJ162 CAJ166:CAJ65672 CAJ65686:CAJ131208 CAJ131222:CAJ196744 CAJ196758:CAJ262280 CAJ262294:CAJ327816 CAJ327830:CAJ393352 CAJ393366:CAJ458888 CAJ458902:CAJ524424 CAJ524438:CAJ589960 CAJ589974:CAJ655496 CAJ655510:CAJ721032 CAJ721046:CAJ786568 CAJ786582:CAJ852104 CAJ852118:CAJ917640 CAJ917654:CAJ983176 CAJ983190:CAJ1048576 CAQ163:CAQ165 CKF161:CKF162 CKF166:CKF65672 CKF65686:CKF131208 CKF131222:CKF196744 CKF196758:CKF262280 CKF262294:CKF327816 CKF327830:CKF393352 CKF393366:CKF458888 CKF458902:CKF524424 CKF524438:CKF589960 CKF589974:CKF655496 CKF655510:CKF721032 CKF721046:CKF786568 CKF786582:CKF852104 CKF852118:CKF917640 CKF917654:CKF983176 CKF983190:CKF1048576 CKM163:CKM165 CUB161:CUB162 CUB166:CUB65672 CUB65686:CUB131208 CUB131222:CUB196744 CUB196758:CUB262280 CUB262294:CUB327816 CUB327830:CUB393352 CUB393366:CUB458888 CUB458902:CUB524424 CUB524438:CUB589960 CUB589974:CUB655496 CUB655510:CUB721032 CUB721046:CUB786568 CUB786582:CUB852104 CUB852118:CUB917640 CUB917654:CUB983176 CUB983190:CUB1048576 CUI163:CUI165 DDX161:DDX162 DDX166:DDX65672 DDX65686:DDX131208 DDX131222:DDX196744 DDX196758:DDX262280 DDX262294:DDX327816 DDX327830:DDX393352 DDX393366:DDX458888 DDX458902:DDX524424 DDX524438:DDX589960 DDX589974:DDX655496 DDX655510:DDX721032 DDX721046:DDX786568 DDX786582:DDX852104 DDX852118:DDX917640 DDX917654:DDX983176 DDX983190:DDX1048576 DEE163:DEE165 DNT161:DNT162 DNT166:DNT65672 DNT65686:DNT131208 DNT131222:DNT196744 DNT196758:DNT262280 DNT262294:DNT327816 DNT327830:DNT393352 DNT393366:DNT458888 DNT458902:DNT524424 DNT524438:DNT589960 DNT589974:DNT655496 DNT655510:DNT721032 DNT721046:DNT786568 DNT786582:DNT852104 DNT852118:DNT917640 DNT917654:DNT983176 DNT983190:DNT1048576 DOA163:DOA165 DXP161:DXP162 DXP166:DXP65672 DXP65686:DXP131208 DXP131222:DXP196744 DXP196758:DXP262280 DXP262294:DXP327816 DXP327830:DXP393352 DXP393366:DXP458888 DXP458902:DXP524424 DXP524438:DXP589960 DXP589974:DXP655496 DXP655510:DXP721032 DXP721046:DXP786568 DXP786582:DXP852104 DXP852118:DXP917640 DXP917654:DXP983176 DXP983190:DXP1048576 DXW163:DXW165 EHL161:EHL162 EHL166:EHL65672 EHL65686:EHL131208 EHL131222:EHL196744 EHL196758:EHL262280 EHL262294:EHL327816 EHL327830:EHL393352 EHL393366:EHL458888 EHL458902:EHL524424 EHL524438:EHL589960 EHL589974:EHL655496 EHL655510:EHL721032 EHL721046:EHL786568 EHL786582:EHL852104 EHL852118:EHL917640 EHL917654:EHL983176 EHL983190:EHL1048576 EHS163:EHS165 ERH161:ERH162 ERH166:ERH65672 ERH65686:ERH131208 ERH131222:ERH196744 ERH196758:ERH262280 ERH262294:ERH327816 ERH327830:ERH393352 ERH393366:ERH458888 ERH458902:ERH524424 ERH524438:ERH589960 ERH589974:ERH655496 ERH655510:ERH721032 ERH721046:ERH786568 ERH786582:ERH852104 ERH852118:ERH917640 ERH917654:ERH983176 ERH983190:ERH1048576 ERO163:ERO165 FBD161:FBD162 FBD166:FBD65672 FBD65686:FBD131208 FBD131222:FBD196744 FBD196758:FBD262280 FBD262294:FBD327816 FBD327830:FBD393352 FBD393366:FBD458888 FBD458902:FBD524424 FBD524438:FBD589960 FBD589974:FBD655496 FBD655510:FBD721032 FBD721046:FBD786568 FBD786582:FBD852104 FBD852118:FBD917640 FBD917654:FBD983176 FBD983190:FBD1048576 FBK163:FBK165 FKZ161:FKZ162 FKZ166:FKZ65672 FKZ65686:FKZ131208 FKZ131222:FKZ196744 FKZ196758:FKZ262280 FKZ262294:FKZ327816 FKZ327830:FKZ393352 FKZ393366:FKZ458888 FKZ458902:FKZ524424 FKZ524438:FKZ589960 FKZ589974:FKZ655496 FKZ655510:FKZ721032 FKZ721046:FKZ786568 FKZ786582:FKZ852104 FKZ852118:FKZ917640 FKZ917654:FKZ983176 FKZ983190:FKZ1048576 FLG163:FLG165 FUV161:FUV162 FUV166:FUV65672 FUV65686:FUV131208 FUV131222:FUV196744 FUV196758:FUV262280 FUV262294:FUV327816 FUV327830:FUV393352 FUV393366:FUV458888 FUV458902:FUV524424 FUV524438:FUV589960 FUV589974:FUV655496 FUV655510:FUV721032 FUV721046:FUV786568 FUV786582:FUV852104 FUV852118:FUV917640 FUV917654:FUV983176 FUV983190:FUV1048576 FVC163:FVC165 GER161:GER162 GER166:GER65672 GER65686:GER131208 GER131222:GER196744 GER196758:GER262280 GER262294:GER327816 GER327830:GER393352 GER393366:GER458888 GER458902:GER524424 GER524438:GER589960 GER589974:GER655496 GER655510:GER721032 GER721046:GER786568 GER786582:GER852104 GER852118:GER917640 GER917654:GER983176 GER983190:GER1048576 GEY163:GEY165 GON161:GON162 GON166:GON65672 GON65686:GON131208 GON131222:GON196744 GON196758:GON262280 GON262294:GON327816 GON327830:GON393352 GON393366:GON458888 GON458902:GON524424 GON524438:GON589960 GON589974:GON655496 GON655510:GON721032 GON721046:GON786568 GON786582:GON852104 GON852118:GON917640 GON917654:GON983176 GON983190:GON1048576 GOU163:GOU165 GYJ161:GYJ162 GYJ166:GYJ65672 GYJ65686:GYJ131208 GYJ131222:GYJ196744 GYJ196758:GYJ262280 GYJ262294:GYJ327816 GYJ327830:GYJ393352 GYJ393366:GYJ458888 GYJ458902:GYJ524424 GYJ524438:GYJ589960 GYJ589974:GYJ655496 GYJ655510:GYJ721032 GYJ721046:GYJ786568 GYJ786582:GYJ852104 GYJ852118:GYJ917640 GYJ917654:GYJ983176 GYJ983190:GYJ1048576 GYQ163:GYQ165 HIF161:HIF162 HIF166:HIF65672 HIF65686:HIF131208 HIF131222:HIF196744 HIF196758:HIF262280 HIF262294:HIF327816 HIF327830:HIF393352 HIF393366:HIF458888 HIF458902:HIF524424 HIF524438:HIF589960 HIF589974:HIF655496 HIF655510:HIF721032 HIF721046:HIF786568 HIF786582:HIF852104 HIF852118:HIF917640 HIF917654:HIF983176 HIF983190:HIF1048576 HIM163:HIM165 HSB161:HSB162 HSB166:HSB65672 HSB65686:HSB131208 HSB131222:HSB196744 HSB196758:HSB262280 HSB262294:HSB327816 HSB327830:HSB393352 HSB393366:HSB458888 HSB458902:HSB524424 HSB524438:HSB589960 HSB589974:HSB655496 HSB655510:HSB721032 HSB721046:HSB786568 HSB786582:HSB852104 HSB852118:HSB917640 HSB917654:HSB983176 HSB983190:HSB1048576 HSI163:HSI165 IBX161:IBX162 IBX166:IBX65672 IBX65686:IBX131208 IBX131222:IBX196744 IBX196758:IBX262280 IBX262294:IBX327816 IBX327830:IBX393352 IBX393366:IBX458888 IBX458902:IBX524424 IBX524438:IBX589960 IBX589974:IBX655496 IBX655510:IBX721032 IBX721046:IBX786568 IBX786582:IBX852104 IBX852118:IBX917640 IBX917654:IBX983176 IBX983190:IBX1048576 ICE163:ICE165 ILT161:ILT162 ILT166:ILT65672 ILT65686:ILT131208 ILT131222:ILT196744 ILT196758:ILT262280 ILT262294:ILT327816 ILT327830:ILT393352 ILT393366:ILT458888 ILT458902:ILT524424 ILT524438:ILT589960 ILT589974:ILT655496 ILT655510:ILT721032 ILT721046:ILT786568 ILT786582:ILT852104 ILT852118:ILT917640 ILT917654:ILT983176 ILT983190:ILT1048576 IMA163:IMA165 IVP161:IVP162 IVP166:IVP65672 IVP65686:IVP131208 IVP131222:IVP196744 IVP196758:IVP262280 IVP262294:IVP327816 IVP327830:IVP393352 IVP393366:IVP458888 IVP458902:IVP524424 IVP524438:IVP589960 IVP589974:IVP655496 IVP655510:IVP721032 IVP721046:IVP786568 IVP786582:IVP852104 IVP852118:IVP917640 IVP917654:IVP983176 IVP983190:IVP1048576 IVW163:IVW165 JFL161:JFL162 JFL166:JFL65672 JFL65686:JFL131208 JFL131222:JFL196744 JFL196758:JFL262280 JFL262294:JFL327816 JFL327830:JFL393352 JFL393366:JFL458888 JFL458902:JFL524424 JFL524438:JFL589960 JFL589974:JFL655496 JFL655510:JFL721032 JFL721046:JFL786568 JFL786582:JFL852104 JFL852118:JFL917640 JFL917654:JFL983176 JFL983190:JFL1048576 JFS163:JFS165 JPH161:JPH162 JPH166:JPH65672 JPH65686:JPH131208 JPH131222:JPH196744 JPH196758:JPH262280 JPH262294:JPH327816 JPH327830:JPH393352 JPH393366:JPH458888 JPH458902:JPH524424 JPH524438:JPH589960 JPH589974:JPH655496 JPH655510:JPH721032 JPH721046:JPH786568 JPH786582:JPH852104 JPH852118:JPH917640 JPH917654:JPH983176 JPH983190:JPH1048576 JPO163:JPO165 JZD161:JZD162 JZD166:JZD65672 JZD65686:JZD131208 JZD131222:JZD196744 JZD196758:JZD262280 JZD262294:JZD327816 JZD327830:JZD393352 JZD393366:JZD458888 JZD458902:JZD524424 JZD524438:JZD589960 JZD589974:JZD655496 JZD655510:JZD721032 JZD721046:JZD786568 JZD786582:JZD852104 JZD852118:JZD917640 JZD917654:JZD983176 JZD983190:JZD1048576 JZK163:JZK165 KIZ161:KIZ162 KIZ166:KIZ65672 KIZ65686:KIZ131208 KIZ131222:KIZ196744 KIZ196758:KIZ262280 KIZ262294:KIZ327816 KIZ327830:KIZ393352 KIZ393366:KIZ458888 KIZ458902:KIZ524424 KIZ524438:KIZ589960 KIZ589974:KIZ655496 KIZ655510:KIZ721032 KIZ721046:KIZ786568 KIZ786582:KIZ852104 KIZ852118:KIZ917640 KIZ917654:KIZ983176 KIZ983190:KIZ1048576 KJG163:KJG165 KSV161:KSV162 KSV166:KSV65672 KSV65686:KSV131208 KSV131222:KSV196744 KSV196758:KSV262280 KSV262294:KSV327816 KSV327830:KSV393352 KSV393366:KSV458888 KSV458902:KSV524424 KSV524438:KSV589960 KSV589974:KSV655496 KSV655510:KSV721032 KSV721046:KSV786568 KSV786582:KSV852104 KSV852118:KSV917640 KSV917654:KSV983176 KSV983190:KSV1048576 KTC163:KTC165 LCR161:LCR162 LCR166:LCR65672 LCR65686:LCR131208 LCR131222:LCR196744 LCR196758:LCR262280 LCR262294:LCR327816 LCR327830:LCR393352 LCR393366:LCR458888 LCR458902:LCR524424 LCR524438:LCR589960 LCR589974:LCR655496 LCR655510:LCR721032 LCR721046:LCR786568 LCR786582:LCR852104 LCR852118:LCR917640 LCR917654:LCR983176 LCR983190:LCR1048576 LCY163:LCY165 LMN161:LMN162 LMN166:LMN65672 LMN65686:LMN131208 LMN131222:LMN196744 LMN196758:LMN262280 LMN262294:LMN327816 LMN327830:LMN393352 LMN393366:LMN458888 LMN458902:LMN524424 LMN524438:LMN589960 LMN589974:LMN655496 LMN655510:LMN721032 LMN721046:LMN786568 LMN786582:LMN852104 LMN852118:LMN917640 LMN917654:LMN983176 LMN983190:LMN1048576 LMU163:LMU165 LWJ161:LWJ162 LWJ166:LWJ65672 LWJ65686:LWJ131208 LWJ131222:LWJ196744 LWJ196758:LWJ262280 LWJ262294:LWJ327816 LWJ327830:LWJ393352 LWJ393366:LWJ458888 LWJ458902:LWJ524424 LWJ524438:LWJ589960 LWJ589974:LWJ655496 LWJ655510:LWJ721032 LWJ721046:LWJ786568 LWJ786582:LWJ852104 LWJ852118:LWJ917640 LWJ917654:LWJ983176 LWJ983190:LWJ1048576 LWQ163:LWQ165 MGF161:MGF162 MGF166:MGF65672 MGF65686:MGF131208 MGF131222:MGF196744 MGF196758:MGF262280 MGF262294:MGF327816 MGF327830:MGF393352 MGF393366:MGF458888 MGF458902:MGF524424 MGF524438:MGF589960 MGF589974:MGF655496 MGF655510:MGF721032 MGF721046:MGF786568 MGF786582:MGF852104 MGF852118:MGF917640 MGF917654:MGF983176 MGF983190:MGF1048576 MGM163:MGM165 MQB161:MQB162 MQB166:MQB65672 MQB65686:MQB131208 MQB131222:MQB196744 MQB196758:MQB262280 MQB262294:MQB327816 MQB327830:MQB393352 MQB393366:MQB458888 MQB458902:MQB524424 MQB524438:MQB589960 MQB589974:MQB655496 MQB655510:MQB721032 MQB721046:MQB786568 MQB786582:MQB852104 MQB852118:MQB917640 MQB917654:MQB983176 MQB983190:MQB1048576 MQI163:MQI165 MZX161:MZX162 MZX166:MZX65672 MZX65686:MZX131208 MZX131222:MZX196744 MZX196758:MZX262280 MZX262294:MZX327816 MZX327830:MZX393352 MZX393366:MZX458888 MZX458902:MZX524424 MZX524438:MZX589960 MZX589974:MZX655496 MZX655510:MZX721032 MZX721046:MZX786568 MZX786582:MZX852104 MZX852118:MZX917640 MZX917654:MZX983176 MZX983190:MZX1048576 NAE163:NAE165 NJT161:NJT162 NJT166:NJT65672 NJT65686:NJT131208 NJT131222:NJT196744 NJT196758:NJT262280 NJT262294:NJT327816 NJT327830:NJT393352 NJT393366:NJT458888 NJT458902:NJT524424 NJT524438:NJT589960 NJT589974:NJT655496 NJT655510:NJT721032 NJT721046:NJT786568 NJT786582:NJT852104 NJT852118:NJT917640 NJT917654:NJT983176 NJT983190:NJT1048576 NKA163:NKA165 NTP161:NTP162 NTP166:NTP65672 NTP65686:NTP131208 NTP131222:NTP196744 NTP196758:NTP262280 NTP262294:NTP327816 NTP327830:NTP393352 NTP393366:NTP458888 NTP458902:NTP524424 NTP524438:NTP589960 NTP589974:NTP655496 NTP655510:NTP721032 NTP721046:NTP786568 NTP786582:NTP852104 NTP852118:NTP917640 NTP917654:NTP983176 NTP983190:NTP1048576 NTW163:NTW165 ODL161:ODL162 ODL166:ODL65672 ODL65686:ODL131208 ODL131222:ODL196744 ODL196758:ODL262280 ODL262294:ODL327816 ODL327830:ODL393352 ODL393366:ODL458888 ODL458902:ODL524424 ODL524438:ODL589960 ODL589974:ODL655496 ODL655510:ODL721032 ODL721046:ODL786568 ODL786582:ODL852104 ODL852118:ODL917640 ODL917654:ODL983176 ODL983190:ODL1048576 ODS163:ODS165 ONH161:ONH162 ONH166:ONH65672 ONH65686:ONH131208 ONH131222:ONH196744 ONH196758:ONH262280 ONH262294:ONH327816 ONH327830:ONH393352 ONH393366:ONH458888 ONH458902:ONH524424 ONH524438:ONH589960 ONH589974:ONH655496 ONH655510:ONH721032 ONH721046:ONH786568 ONH786582:ONH852104 ONH852118:ONH917640 ONH917654:ONH983176 ONH983190:ONH1048576 ONO163:ONO165 OXD161:OXD162 OXD166:OXD65672 OXD65686:OXD131208 OXD131222:OXD196744 OXD196758:OXD262280 OXD262294:OXD327816 OXD327830:OXD393352 OXD393366:OXD458888 OXD458902:OXD524424 OXD524438:OXD589960 OXD589974:OXD655496 OXD655510:OXD721032 OXD721046:OXD786568 OXD786582:OXD852104 OXD852118:OXD917640 OXD917654:OXD983176 OXD983190:OXD1048576 OXK163:OXK165 PGZ161:PGZ162 PGZ166:PGZ65672 PGZ65686:PGZ131208 PGZ131222:PGZ196744 PGZ196758:PGZ262280 PGZ262294:PGZ327816 PGZ327830:PGZ393352 PGZ393366:PGZ458888 PGZ458902:PGZ524424 PGZ524438:PGZ589960 PGZ589974:PGZ655496 PGZ655510:PGZ721032 PGZ721046:PGZ786568 PGZ786582:PGZ852104 PGZ852118:PGZ917640 PGZ917654:PGZ983176 PGZ983190:PGZ1048576 PHG163:PHG165 PQV161:PQV162 PQV166:PQV65672 PQV65686:PQV131208 PQV131222:PQV196744 PQV196758:PQV262280 PQV262294:PQV327816 PQV327830:PQV393352 PQV393366:PQV458888 PQV458902:PQV524424 PQV524438:PQV589960 PQV589974:PQV655496 PQV655510:PQV721032 PQV721046:PQV786568 PQV786582:PQV852104 PQV852118:PQV917640 PQV917654:PQV983176 PQV983190:PQV1048576 PRC163:PRC165 QAR161:QAR162 QAR166:QAR65672 QAR65686:QAR131208 QAR131222:QAR196744 QAR196758:QAR262280 QAR262294:QAR327816 QAR327830:QAR393352 QAR393366:QAR458888 QAR458902:QAR524424 QAR524438:QAR589960 QAR589974:QAR655496 QAR655510:QAR721032 QAR721046:QAR786568 QAR786582:QAR852104 QAR852118:QAR917640 QAR917654:QAR983176 QAR983190:QAR1048576 QAY163:QAY165 QKN161:QKN162 QKN166:QKN65672 QKN65686:QKN131208 QKN131222:QKN196744 QKN196758:QKN262280 QKN262294:QKN327816 QKN327830:QKN393352 QKN393366:QKN458888 QKN458902:QKN524424 QKN524438:QKN589960 QKN589974:QKN655496 QKN655510:QKN721032 QKN721046:QKN786568 QKN786582:QKN852104 QKN852118:QKN917640 QKN917654:QKN983176 QKN983190:QKN1048576 QKU163:QKU165 QUJ161:QUJ162 QUJ166:QUJ65672 QUJ65686:QUJ131208 QUJ131222:QUJ196744 QUJ196758:QUJ262280 QUJ262294:QUJ327816 QUJ327830:QUJ393352 QUJ393366:QUJ458888 QUJ458902:QUJ524424 QUJ524438:QUJ589960 QUJ589974:QUJ655496 QUJ655510:QUJ721032 QUJ721046:QUJ786568 QUJ786582:QUJ852104 QUJ852118:QUJ917640 QUJ917654:QUJ983176 QUJ983190:QUJ1048576 QUQ163:QUQ165 REF161:REF162 REF166:REF65672 REF65686:REF131208 REF131222:REF196744 REF196758:REF262280 REF262294:REF327816 REF327830:REF393352 REF393366:REF458888 REF458902:REF524424 REF524438:REF589960 REF589974:REF655496 REF655510:REF721032 REF721046:REF786568 REF786582:REF852104 REF852118:REF917640 REF917654:REF983176 REF983190:REF1048576 REM163:REM165 ROB161:ROB162 ROB166:ROB65672 ROB65686:ROB131208 ROB131222:ROB196744 ROB196758:ROB262280 ROB262294:ROB327816 ROB327830:ROB393352 ROB393366:ROB458888 ROB458902:ROB524424 ROB524438:ROB589960 ROB589974:ROB655496 ROB655510:ROB721032 ROB721046:ROB786568 ROB786582:ROB852104 ROB852118:ROB917640 ROB917654:ROB983176 ROB983190:ROB1048576 ROI163:ROI165 RXX161:RXX162 RXX166:RXX65672 RXX65686:RXX131208 RXX131222:RXX196744 RXX196758:RXX262280 RXX262294:RXX327816 RXX327830:RXX393352 RXX393366:RXX458888 RXX458902:RXX524424 RXX524438:RXX589960 RXX589974:RXX655496 RXX655510:RXX721032 RXX721046:RXX786568 RXX786582:RXX852104 RXX852118:RXX917640 RXX917654:RXX983176 RXX983190:RXX1048576 RYE163:RYE165 SHT161:SHT162 SHT166:SHT65672 SHT65686:SHT131208 SHT131222:SHT196744 SHT196758:SHT262280 SHT262294:SHT327816 SHT327830:SHT393352 SHT393366:SHT458888 SHT458902:SHT524424 SHT524438:SHT589960 SHT589974:SHT655496 SHT655510:SHT721032 SHT721046:SHT786568 SHT786582:SHT852104 SHT852118:SHT917640 SHT917654:SHT983176 SHT983190:SHT1048576 SIA163:SIA165 SRP161:SRP162 SRP166:SRP65672 SRP65686:SRP131208 SRP131222:SRP196744 SRP196758:SRP262280 SRP262294:SRP327816 SRP327830:SRP393352 SRP393366:SRP458888 SRP458902:SRP524424 SRP524438:SRP589960 SRP589974:SRP655496 SRP655510:SRP721032 SRP721046:SRP786568 SRP786582:SRP852104 SRP852118:SRP917640 SRP917654:SRP983176 SRP983190:SRP1048576 SRW163:SRW165 TBL161:TBL162 TBL166:TBL65672 TBL65686:TBL131208 TBL131222:TBL196744 TBL196758:TBL262280 TBL262294:TBL327816 TBL327830:TBL393352 TBL393366:TBL458888 TBL458902:TBL524424 TBL524438:TBL589960 TBL589974:TBL655496 TBL655510:TBL721032 TBL721046:TBL786568 TBL786582:TBL852104 TBL852118:TBL917640 TBL917654:TBL983176 TBL983190:TBL1048576 TBS163:TBS165 TLH161:TLH162 TLH166:TLH65672 TLH65686:TLH131208 TLH131222:TLH196744 TLH196758:TLH262280 TLH262294:TLH327816 TLH327830:TLH393352 TLH393366:TLH458888 TLH458902:TLH524424 TLH524438:TLH589960 TLH589974:TLH655496 TLH655510:TLH721032 TLH721046:TLH786568 TLH786582:TLH852104 TLH852118:TLH917640 TLH917654:TLH983176 TLH983190:TLH1048576 TLO163:TLO165 TVD161:TVD162 TVD166:TVD65672 TVD65686:TVD131208 TVD131222:TVD196744 TVD196758:TVD262280 TVD262294:TVD327816 TVD327830:TVD393352 TVD393366:TVD458888 TVD458902:TVD524424 TVD524438:TVD589960 TVD589974:TVD655496 TVD655510:TVD721032 TVD721046:TVD786568 TVD786582:TVD852104 TVD852118:TVD917640 TVD917654:TVD983176 TVD983190:TVD1048576 TVK163:TVK165 UEZ161:UEZ162 UEZ166:UEZ65672 UEZ65686:UEZ131208 UEZ131222:UEZ196744 UEZ196758:UEZ262280 UEZ262294:UEZ327816 UEZ327830:UEZ393352 UEZ393366:UEZ458888 UEZ458902:UEZ524424 UEZ524438:UEZ589960 UEZ589974:UEZ655496 UEZ655510:UEZ721032 UEZ721046:UEZ786568 UEZ786582:UEZ852104 UEZ852118:UEZ917640 UEZ917654:UEZ983176 UEZ983190:UEZ1048576 UFG163:UFG165 UOV161:UOV162 UOV166:UOV65672 UOV65686:UOV131208 UOV131222:UOV196744 UOV196758:UOV262280 UOV262294:UOV327816 UOV327830:UOV393352 UOV393366:UOV458888 UOV458902:UOV524424 UOV524438:UOV589960 UOV589974:UOV655496 UOV655510:UOV721032 UOV721046:UOV786568 UOV786582:UOV852104 UOV852118:UOV917640 UOV917654:UOV983176 UOV983190:UOV1048576 UPC163:UPC165 UYR161:UYR162 UYR166:UYR65672 UYR65686:UYR131208 UYR131222:UYR196744 UYR196758:UYR262280 UYR262294:UYR327816 UYR327830:UYR393352 UYR393366:UYR458888 UYR458902:UYR524424 UYR524438:UYR589960 UYR589974:UYR655496 UYR655510:UYR721032 UYR721046:UYR786568 UYR786582:UYR852104 UYR852118:UYR917640 UYR917654:UYR983176 UYR983190:UYR1048576 UYY163:UYY165 VIN161:VIN162 VIN166:VIN65672 VIN65686:VIN131208 VIN131222:VIN196744 VIN196758:VIN262280 VIN262294:VIN327816 VIN327830:VIN393352 VIN393366:VIN458888 VIN458902:VIN524424 VIN524438:VIN589960 VIN589974:VIN655496 VIN655510:VIN721032 VIN721046:VIN786568 VIN786582:VIN852104 VIN852118:VIN917640 VIN917654:VIN983176 VIN983190:VIN1048576 VIU163:VIU165 VSJ161:VSJ162 VSJ166:VSJ65672 VSJ65686:VSJ131208 VSJ131222:VSJ196744 VSJ196758:VSJ262280 VSJ262294:VSJ327816 VSJ327830:VSJ393352 VSJ393366:VSJ458888 VSJ458902:VSJ524424 VSJ524438:VSJ589960 VSJ589974:VSJ655496 VSJ655510:VSJ721032 VSJ721046:VSJ786568 VSJ786582:VSJ852104 VSJ852118:VSJ917640 VSJ917654:VSJ983176 VSJ983190:VSJ1048576 VSQ163:VSQ165 WCF161:WCF162 WCF166:WCF65672 WCF65686:WCF131208 WCF131222:WCF196744 WCF196758:WCF262280 WCF262294:WCF327816 WCF327830:WCF393352 WCF393366:WCF458888 WCF458902:WCF524424 WCF524438:WCF589960 WCF589974:WCF655496 WCF655510:WCF721032 WCF721046:WCF786568 WCF786582:WCF852104 WCF852118:WCF917640 WCF917654:WCF983176 WCF983190:WCF1048576 WCM163:WCM165 WMB161:WMB162 WMB166:WMB65672 WMB65686:WMB131208 WMB131222:WMB196744 WMB196758:WMB262280 WMB262294:WMB327816 WMB327830:WMB393352 WMB393366:WMB458888 WMB458902:WMB524424 WMB524438:WMB589960 WMB589974:WMB655496 WMB655510:WMB721032 WMB721046:WMB786568 WMB786582:WMB852104 WMB852118:WMB917640 WMB917654:WMB983176 WMB983190:WMB1048576 WMI163:WMI165 WVX161:WVX162 WVX166:WVX65672 WVX65686:WVX131208 WVX131222:WVX196744 WVX196758:WVX262280 WVX262294:WVX327816 WVX327830:WVX393352 WVX393366:WVX458888 WVX458902:WVX524424 WVX524438:WVX589960 WVX589974:WVX655496 WVX655510:WVX721032 WVX721046:WVX786568 WVX786582:WVX852104 WVX852118:WVX917640 WVX917654:WVX983176 WVX983190:WVX1048576 WWE163:WWE165">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2022-05-20T00:21:05Z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