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000" windowHeight="9915" tabRatio="759"/>
  </bookViews>
  <sheets>
    <sheet name="种植及森林公示清单" sheetId="23" r:id="rId1"/>
  </sheets>
  <calcPr calcId="144525"/>
</workbook>
</file>

<file path=xl/sharedStrings.xml><?xml version="1.0" encoding="utf-8"?>
<sst xmlns="http://schemas.openxmlformats.org/spreadsheetml/2006/main" count="150" uniqueCount="86">
  <si>
    <t>中国人民财产保险股份有限公司河北省分公司种植险及森林保险承保公示清单</t>
  </si>
  <si>
    <t>投保组织者：</t>
  </si>
  <si>
    <t>投保时间：</t>
  </si>
  <si>
    <t>魏县回隆镇梁后村</t>
  </si>
  <si>
    <t>序号</t>
  </si>
  <si>
    <t>被保险人姓名</t>
  </si>
  <si>
    <t>承保种植险/森林险标的种类</t>
  </si>
  <si>
    <t>投保数量（亩）</t>
  </si>
  <si>
    <t>保险费率</t>
  </si>
  <si>
    <t>单位保险金额（元）</t>
  </si>
  <si>
    <t>总保险金额（元）</t>
  </si>
  <si>
    <t>农户自交保费金额</t>
  </si>
  <si>
    <t>中央财政保费补贴金额</t>
  </si>
  <si>
    <t>省财政保费补贴金额</t>
  </si>
  <si>
    <t>市财政保费补贴金额</t>
  </si>
  <si>
    <t>县财政保费补贴金额</t>
  </si>
  <si>
    <t>梁士珍</t>
  </si>
  <si>
    <t>小麦完全成本保险</t>
  </si>
  <si>
    <t>王建华</t>
  </si>
  <si>
    <t>梁士芹</t>
  </si>
  <si>
    <t>张香玉</t>
  </si>
  <si>
    <t>梁宪</t>
  </si>
  <si>
    <t>梁成全</t>
  </si>
  <si>
    <t>梁玉周</t>
  </si>
  <si>
    <t>梁运华</t>
  </si>
  <si>
    <t>梁金双</t>
  </si>
  <si>
    <t>梁运堂</t>
  </si>
  <si>
    <t>梁国平</t>
  </si>
  <si>
    <t>梁瑞祥</t>
  </si>
  <si>
    <t>李雪岭</t>
  </si>
  <si>
    <t>梁英</t>
  </si>
  <si>
    <t>梁国强</t>
  </si>
  <si>
    <t>梁秀文</t>
  </si>
  <si>
    <t>梁书民</t>
  </si>
  <si>
    <t>梁士民</t>
  </si>
  <si>
    <t>梁争得</t>
  </si>
  <si>
    <t>梁雨祥</t>
  </si>
  <si>
    <t>梁学森</t>
  </si>
  <si>
    <t>梁桂堂</t>
  </si>
  <si>
    <t>梁秀军</t>
  </si>
  <si>
    <t>梁学彬</t>
  </si>
  <si>
    <t>梁章岭</t>
  </si>
  <si>
    <t>梁东平</t>
  </si>
  <si>
    <t>梁年顺</t>
  </si>
  <si>
    <t>梁清林</t>
  </si>
  <si>
    <t>梁运平</t>
  </si>
  <si>
    <t>梁运井</t>
  </si>
  <si>
    <t>梁国付</t>
  </si>
  <si>
    <t>梁学民</t>
  </si>
  <si>
    <t>梁明顺</t>
  </si>
  <si>
    <t>梁天成</t>
  </si>
  <si>
    <t>梁书平</t>
  </si>
  <si>
    <t>梁瑞林</t>
  </si>
  <si>
    <t>曹新廷</t>
  </si>
  <si>
    <t>梁合林</t>
  </si>
  <si>
    <t>李福岭</t>
  </si>
  <si>
    <t>梁希太</t>
  </si>
  <si>
    <t>梁孟祥</t>
  </si>
  <si>
    <t>梁运昌</t>
  </si>
  <si>
    <t>梁天保</t>
  </si>
  <si>
    <t>孔书民</t>
  </si>
  <si>
    <t>梁桂学</t>
  </si>
  <si>
    <t>梁连堂</t>
  </si>
  <si>
    <t>梁关成</t>
  </si>
  <si>
    <t>梁关柱</t>
  </si>
  <si>
    <t>梁章玉</t>
  </si>
  <si>
    <t>王常清</t>
  </si>
  <si>
    <t>李文岭</t>
  </si>
  <si>
    <t>梁明臣</t>
  </si>
  <si>
    <t>梁群喜</t>
  </si>
  <si>
    <t>梁全堂</t>
  </si>
  <si>
    <t>梁金保</t>
  </si>
  <si>
    <t>梁田玉</t>
  </si>
  <si>
    <t>昝桂英</t>
  </si>
  <si>
    <t>梁章群</t>
  </si>
  <si>
    <t>梁海印</t>
  </si>
  <si>
    <t>梁章喜</t>
  </si>
  <si>
    <t>梁天顺</t>
  </si>
  <si>
    <t>梁希林</t>
  </si>
  <si>
    <t>梁广亮</t>
  </si>
  <si>
    <t>梁保顺</t>
  </si>
  <si>
    <t>合计</t>
  </si>
  <si>
    <r>
      <rPr>
        <sz val="12"/>
        <rFont val="宋体"/>
        <charset val="134"/>
      </rPr>
      <t>公示期：</t>
    </r>
    <r>
      <rPr>
        <sz val="12"/>
        <rFont val="Times New Roman"/>
        <charset val="134"/>
      </rPr>
      <t xml:space="preserve">       2022</t>
    </r>
    <r>
      <rPr>
        <sz val="12"/>
        <rFont val="宋体"/>
        <charset val="134"/>
      </rPr>
      <t>年</t>
    </r>
    <r>
      <rPr>
        <sz val="12"/>
        <rFont val="Times New Roman"/>
        <charset val="134"/>
      </rPr>
      <t xml:space="preserve"> 5</t>
    </r>
    <r>
      <rPr>
        <sz val="12"/>
        <rFont val="宋体"/>
        <charset val="134"/>
      </rPr>
      <t>月</t>
    </r>
    <r>
      <rPr>
        <sz val="12"/>
        <rFont val="Times New Roman"/>
        <charset val="134"/>
      </rPr>
      <t xml:space="preserve">20 </t>
    </r>
    <r>
      <rPr>
        <sz val="12"/>
        <rFont val="宋体"/>
        <charset val="134"/>
      </rPr>
      <t>日</t>
    </r>
    <r>
      <rPr>
        <sz val="12"/>
        <rFont val="Times New Roman"/>
        <charset val="134"/>
      </rPr>
      <t xml:space="preserve">  </t>
    </r>
    <r>
      <rPr>
        <sz val="12"/>
        <rFont val="宋体"/>
        <charset val="134"/>
      </rPr>
      <t>——</t>
    </r>
    <r>
      <rPr>
        <sz val="12"/>
        <rFont val="Times New Roman"/>
        <charset val="134"/>
      </rPr>
      <t xml:space="preserve">  5</t>
    </r>
    <r>
      <rPr>
        <sz val="12"/>
        <rFont val="宋体"/>
        <charset val="134"/>
      </rPr>
      <t>月</t>
    </r>
    <r>
      <rPr>
        <sz val="12"/>
        <rFont val="Times New Roman"/>
        <charset val="134"/>
      </rPr>
      <t xml:space="preserve"> 22</t>
    </r>
    <r>
      <rPr>
        <sz val="12"/>
        <rFont val="宋体"/>
        <charset val="134"/>
      </rPr>
      <t>日</t>
    </r>
    <r>
      <rPr>
        <sz val="12"/>
        <rFont val="Times New Roman"/>
        <charset val="134"/>
      </rPr>
      <t xml:space="preserve">        </t>
    </r>
  </si>
  <si>
    <t xml:space="preserve">保险期限：    年   月   日 ——   月   日    </t>
  </si>
  <si>
    <t>公司公章：</t>
  </si>
  <si>
    <t>注：农户对公示情况如有异议，请及时与人保魏县支公司联系，联系人：王华锋 联系电话  ：17320695518 。村委会盖章或村公示监督人签字：</t>
  </si>
</sst>
</file>

<file path=xl/styles.xml><?xml version="1.0" encoding="utf-8"?>
<styleSheet xmlns="http://schemas.openxmlformats.org/spreadsheetml/2006/main">
  <numFmts count="6">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0_ "/>
    <numFmt numFmtId="177" formatCode="0.00;[Red]0.00"/>
  </numFmts>
  <fonts count="28">
    <font>
      <sz val="11"/>
      <color theme="1"/>
      <name val="宋体"/>
      <charset val="134"/>
      <scheme val="minor"/>
    </font>
    <font>
      <sz val="10"/>
      <color theme="1"/>
      <name val="宋体"/>
      <charset val="134"/>
      <scheme val="minor"/>
    </font>
    <font>
      <sz val="12"/>
      <name val="宋体"/>
      <charset val="134"/>
    </font>
    <font>
      <b/>
      <sz val="20"/>
      <name val="宋体"/>
      <charset val="134"/>
    </font>
    <font>
      <b/>
      <sz val="12"/>
      <name val="宋体"/>
      <charset val="134"/>
    </font>
    <font>
      <sz val="10"/>
      <name val="宋体"/>
      <charset val="134"/>
    </font>
    <font>
      <sz val="10"/>
      <color rgb="FFFF0000"/>
      <name val="宋体"/>
      <charset val="134"/>
    </font>
    <font>
      <sz val="10"/>
      <color rgb="FF000000"/>
      <name val="Arial"/>
      <charset val="134"/>
    </font>
    <font>
      <b/>
      <sz val="11"/>
      <color rgb="FF3F3F3F"/>
      <name val="宋体"/>
      <charset val="0"/>
      <scheme val="minor"/>
    </font>
    <font>
      <sz val="11"/>
      <color rgb="FF9C0006"/>
      <name val="宋体"/>
      <charset val="0"/>
      <scheme val="minor"/>
    </font>
    <font>
      <sz val="11"/>
      <color theme="0"/>
      <name val="宋体"/>
      <charset val="0"/>
      <scheme val="minor"/>
    </font>
    <font>
      <sz val="11"/>
      <color theme="1"/>
      <name val="宋体"/>
      <charset val="0"/>
      <scheme val="minor"/>
    </font>
    <font>
      <i/>
      <sz val="11"/>
      <color rgb="FF7F7F7F"/>
      <name val="宋体"/>
      <charset val="0"/>
      <scheme val="minor"/>
    </font>
    <font>
      <sz val="11"/>
      <color rgb="FF3F3F76"/>
      <name val="宋体"/>
      <charset val="0"/>
      <scheme val="minor"/>
    </font>
    <font>
      <b/>
      <sz val="18"/>
      <color theme="3"/>
      <name val="宋体"/>
      <charset val="134"/>
      <scheme val="minor"/>
    </font>
    <font>
      <b/>
      <sz val="11"/>
      <color theme="1"/>
      <name val="宋体"/>
      <charset val="0"/>
      <scheme val="minor"/>
    </font>
    <font>
      <b/>
      <sz val="11"/>
      <color theme="3"/>
      <name val="宋体"/>
      <charset val="134"/>
      <scheme val="minor"/>
    </font>
    <font>
      <b/>
      <sz val="15"/>
      <color theme="3"/>
      <name val="宋体"/>
      <charset val="134"/>
      <scheme val="minor"/>
    </font>
    <font>
      <u/>
      <sz val="11"/>
      <color rgb="FF0000FF"/>
      <name val="宋体"/>
      <charset val="0"/>
      <scheme val="minor"/>
    </font>
    <font>
      <b/>
      <sz val="13"/>
      <color theme="3"/>
      <name val="宋体"/>
      <charset val="134"/>
      <scheme val="minor"/>
    </font>
    <font>
      <u/>
      <sz val="11"/>
      <color rgb="FF800080"/>
      <name val="宋体"/>
      <charset val="0"/>
      <scheme val="minor"/>
    </font>
    <font>
      <sz val="11"/>
      <color rgb="FFFF0000"/>
      <name val="宋体"/>
      <charset val="0"/>
      <scheme val="minor"/>
    </font>
    <font>
      <sz val="11"/>
      <color rgb="FF006100"/>
      <name val="宋体"/>
      <charset val="0"/>
      <scheme val="minor"/>
    </font>
    <font>
      <b/>
      <sz val="11"/>
      <color rgb="FFFFFFFF"/>
      <name val="宋体"/>
      <charset val="0"/>
      <scheme val="minor"/>
    </font>
    <font>
      <sz val="11"/>
      <color rgb="FF9C6500"/>
      <name val="宋体"/>
      <charset val="0"/>
      <scheme val="minor"/>
    </font>
    <font>
      <b/>
      <sz val="11"/>
      <color rgb="FFFA7D00"/>
      <name val="宋体"/>
      <charset val="0"/>
      <scheme val="minor"/>
    </font>
    <font>
      <sz val="11"/>
      <color rgb="FFFA7D00"/>
      <name val="宋体"/>
      <charset val="0"/>
      <scheme val="minor"/>
    </font>
    <font>
      <sz val="12"/>
      <name val="Times New Roman"/>
      <charset val="134"/>
    </font>
  </fonts>
  <fills count="34">
    <fill>
      <patternFill patternType="none"/>
    </fill>
    <fill>
      <patternFill patternType="gray125"/>
    </fill>
    <fill>
      <patternFill patternType="solid">
        <fgColor rgb="FFFFFF00"/>
        <bgColor indexed="64"/>
      </patternFill>
    </fill>
    <fill>
      <patternFill patternType="solid">
        <fgColor rgb="FFF2F2F2"/>
        <bgColor indexed="64"/>
      </patternFill>
    </fill>
    <fill>
      <patternFill patternType="solid">
        <fgColor rgb="FFFFC7CE"/>
        <bgColor indexed="64"/>
      </patternFill>
    </fill>
    <fill>
      <patternFill patternType="solid">
        <fgColor theme="5"/>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theme="4"/>
        <bgColor indexed="64"/>
      </patternFill>
    </fill>
    <fill>
      <patternFill patternType="solid">
        <fgColor theme="6" tint="0.799981688894314"/>
        <bgColor indexed="64"/>
      </patternFill>
    </fill>
    <fill>
      <patternFill patternType="solid">
        <fgColor rgb="FFFFCC99"/>
        <bgColor indexed="64"/>
      </patternFill>
    </fill>
    <fill>
      <patternFill patternType="solid">
        <fgColor theme="8" tint="0.399975585192419"/>
        <bgColor indexed="64"/>
      </patternFill>
    </fill>
    <fill>
      <patternFill patternType="solid">
        <fgColor theme="8"/>
        <bgColor indexed="64"/>
      </patternFill>
    </fill>
    <fill>
      <patternFill patternType="solid">
        <fgColor theme="9" tint="0.399975585192419"/>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theme="9"/>
        <bgColor indexed="64"/>
      </patternFill>
    </fill>
    <fill>
      <patternFill patternType="solid">
        <fgColor theme="7" tint="0.599993896298105"/>
        <bgColor indexed="64"/>
      </patternFill>
    </fill>
    <fill>
      <patternFill patternType="solid">
        <fgColor rgb="FFFFFFCC"/>
        <bgColor indexed="64"/>
      </patternFill>
    </fill>
    <fill>
      <patternFill patternType="solid">
        <fgColor theme="5" tint="0.399975585192419"/>
        <bgColor indexed="64"/>
      </patternFill>
    </fill>
    <fill>
      <patternFill patternType="solid">
        <fgColor theme="7"/>
        <bgColor indexed="64"/>
      </patternFill>
    </fill>
    <fill>
      <patternFill patternType="solid">
        <fgColor rgb="FFC6EFCE"/>
        <bgColor indexed="64"/>
      </patternFill>
    </fill>
    <fill>
      <patternFill patternType="solid">
        <fgColor rgb="FFA5A5A5"/>
        <bgColor indexed="64"/>
      </patternFill>
    </fill>
    <fill>
      <patternFill patternType="solid">
        <fgColor theme="4" tint="0.399975585192419"/>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6"/>
        <bgColor indexed="64"/>
      </patternFill>
    </fill>
    <fill>
      <patternFill patternType="solid">
        <fgColor theme="4" tint="0.599993896298105"/>
        <bgColor indexed="64"/>
      </patternFill>
    </fill>
    <fill>
      <patternFill patternType="solid">
        <fgColor rgb="FFFFEB9C"/>
        <bgColor indexed="64"/>
      </patternFill>
    </fill>
    <fill>
      <patternFill patternType="solid">
        <fgColor theme="4" tint="0.799981688894314"/>
        <bgColor indexed="64"/>
      </patternFill>
    </fill>
    <fill>
      <patternFill patternType="solid">
        <fgColor theme="9" tint="0.599993896298105"/>
        <bgColor indexed="64"/>
      </patternFill>
    </fill>
    <fill>
      <patternFill patternType="solid">
        <fgColor theme="7" tint="0.799981688894314"/>
        <bgColor indexed="64"/>
      </patternFill>
    </fill>
    <fill>
      <patternFill patternType="solid">
        <fgColor theme="8" tint="0.599993896298105"/>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xf numFmtId="42" fontId="0" fillId="0" borderId="0" applyFont="0" applyFill="0" applyBorder="0" applyAlignment="0" applyProtection="0">
      <alignment vertical="center"/>
    </xf>
    <xf numFmtId="0" fontId="11" fillId="9" borderId="0" applyNumberFormat="0" applyBorder="0" applyAlignment="0" applyProtection="0">
      <alignment vertical="center"/>
    </xf>
    <xf numFmtId="0" fontId="13" fillId="10"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6" borderId="0" applyNumberFormat="0" applyBorder="0" applyAlignment="0" applyProtection="0">
      <alignment vertical="center"/>
    </xf>
    <xf numFmtId="0" fontId="9" fillId="4" borderId="0" applyNumberFormat="0" applyBorder="0" applyAlignment="0" applyProtection="0">
      <alignment vertical="center"/>
    </xf>
    <xf numFmtId="43" fontId="0" fillId="0" borderId="0" applyFont="0" applyFill="0" applyBorder="0" applyAlignment="0" applyProtection="0">
      <alignment vertical="center"/>
    </xf>
    <xf numFmtId="0" fontId="10" fillId="16"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19" borderId="7" applyNumberFormat="0" applyFont="0" applyAlignment="0" applyProtection="0">
      <alignment vertical="center"/>
    </xf>
    <xf numFmtId="0" fontId="10" fillId="20" borderId="0" applyNumberFormat="0" applyBorder="0" applyAlignment="0" applyProtection="0">
      <alignment vertical="center"/>
    </xf>
    <xf numFmtId="0" fontId="16"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7" fillId="0" borderId="6" applyNumberFormat="0" applyFill="0" applyAlignment="0" applyProtection="0">
      <alignment vertical="center"/>
    </xf>
    <xf numFmtId="0" fontId="19" fillId="0" borderId="6" applyNumberFormat="0" applyFill="0" applyAlignment="0" applyProtection="0">
      <alignment vertical="center"/>
    </xf>
    <xf numFmtId="0" fontId="10" fillId="24" borderId="0" applyNumberFormat="0" applyBorder="0" applyAlignment="0" applyProtection="0">
      <alignment vertical="center"/>
    </xf>
    <xf numFmtId="0" fontId="16" fillId="0" borderId="8" applyNumberFormat="0" applyFill="0" applyAlignment="0" applyProtection="0">
      <alignment vertical="center"/>
    </xf>
    <xf numFmtId="0" fontId="10" fillId="26" borderId="0" applyNumberFormat="0" applyBorder="0" applyAlignment="0" applyProtection="0">
      <alignment vertical="center"/>
    </xf>
    <xf numFmtId="0" fontId="8" fillId="3" borderId="3" applyNumberFormat="0" applyAlignment="0" applyProtection="0">
      <alignment vertical="center"/>
    </xf>
    <xf numFmtId="0" fontId="25" fillId="3" borderId="4" applyNumberFormat="0" applyAlignment="0" applyProtection="0">
      <alignment vertical="center"/>
    </xf>
    <xf numFmtId="0" fontId="23" fillId="23" borderId="9" applyNumberFormat="0" applyAlignment="0" applyProtection="0">
      <alignment vertical="center"/>
    </xf>
    <xf numFmtId="0" fontId="11" fillId="25" borderId="0" applyNumberFormat="0" applyBorder="0" applyAlignment="0" applyProtection="0">
      <alignment vertical="center"/>
    </xf>
    <xf numFmtId="0" fontId="10" fillId="5" borderId="0" applyNumberFormat="0" applyBorder="0" applyAlignment="0" applyProtection="0">
      <alignment vertical="center"/>
    </xf>
    <xf numFmtId="0" fontId="26" fillId="0" borderId="10" applyNumberFormat="0" applyFill="0" applyAlignment="0" applyProtection="0">
      <alignment vertical="center"/>
    </xf>
    <xf numFmtId="0" fontId="15" fillId="0" borderId="5" applyNumberFormat="0" applyFill="0" applyAlignment="0" applyProtection="0">
      <alignment vertical="center"/>
    </xf>
    <xf numFmtId="0" fontId="22" fillId="22" borderId="0" applyNumberFormat="0" applyBorder="0" applyAlignment="0" applyProtection="0">
      <alignment vertical="center"/>
    </xf>
    <xf numFmtId="0" fontId="24" fillId="29" borderId="0" applyNumberFormat="0" applyBorder="0" applyAlignment="0" applyProtection="0">
      <alignment vertical="center"/>
    </xf>
    <xf numFmtId="0" fontId="11" fillId="14" borderId="0" applyNumberFormat="0" applyBorder="0" applyAlignment="0" applyProtection="0">
      <alignment vertical="center"/>
    </xf>
    <xf numFmtId="0" fontId="10" fillId="8" borderId="0" applyNumberFormat="0" applyBorder="0" applyAlignment="0" applyProtection="0">
      <alignment vertical="center"/>
    </xf>
    <xf numFmtId="0" fontId="11" fillId="30" borderId="0" applyNumberFormat="0" applyBorder="0" applyAlignment="0" applyProtection="0">
      <alignment vertical="center"/>
    </xf>
    <xf numFmtId="0" fontId="11" fillId="28" borderId="0" applyNumberFormat="0" applyBorder="0" applyAlignment="0" applyProtection="0">
      <alignment vertical="center"/>
    </xf>
    <xf numFmtId="0" fontId="11" fillId="15" borderId="0" applyNumberFormat="0" applyBorder="0" applyAlignment="0" applyProtection="0">
      <alignment vertical="center"/>
    </xf>
    <xf numFmtId="0" fontId="11" fillId="7" borderId="0" applyNumberFormat="0" applyBorder="0" applyAlignment="0" applyProtection="0">
      <alignment vertical="center"/>
    </xf>
    <xf numFmtId="0" fontId="10" fillId="27" borderId="0" applyNumberFormat="0" applyBorder="0" applyAlignment="0" applyProtection="0">
      <alignment vertical="center"/>
    </xf>
    <xf numFmtId="0" fontId="10" fillId="21" borderId="0" applyNumberFormat="0" applyBorder="0" applyAlignment="0" applyProtection="0">
      <alignment vertical="center"/>
    </xf>
    <xf numFmtId="0" fontId="11" fillId="32" borderId="0" applyNumberFormat="0" applyBorder="0" applyAlignment="0" applyProtection="0">
      <alignment vertical="center"/>
    </xf>
    <xf numFmtId="0" fontId="11" fillId="18" borderId="0" applyNumberFormat="0" applyBorder="0" applyAlignment="0" applyProtection="0">
      <alignment vertical="center"/>
    </xf>
    <xf numFmtId="0" fontId="10" fillId="12" borderId="0" applyNumberFormat="0" applyBorder="0" applyAlignment="0" applyProtection="0">
      <alignment vertical="center"/>
    </xf>
    <xf numFmtId="0" fontId="11" fillId="33" borderId="0" applyNumberFormat="0" applyBorder="0" applyAlignment="0" applyProtection="0">
      <alignment vertical="center"/>
    </xf>
    <xf numFmtId="0" fontId="10" fillId="11" borderId="0" applyNumberFormat="0" applyBorder="0" applyAlignment="0" applyProtection="0">
      <alignment vertical="center"/>
    </xf>
    <xf numFmtId="0" fontId="10" fillId="17" borderId="0" applyNumberFormat="0" applyBorder="0" applyAlignment="0" applyProtection="0">
      <alignment vertical="center"/>
    </xf>
    <xf numFmtId="0" fontId="11" fillId="31" borderId="0" applyNumberFormat="0" applyBorder="0" applyAlignment="0" applyProtection="0">
      <alignment vertical="center"/>
    </xf>
    <xf numFmtId="0" fontId="10" fillId="13" borderId="0" applyNumberFormat="0" applyBorder="0" applyAlignment="0" applyProtection="0">
      <alignment vertical="center"/>
    </xf>
  </cellStyleXfs>
  <cellXfs count="39">
    <xf numFmtId="0" fontId="0" fillId="0" borderId="0" xfId="0"/>
    <xf numFmtId="0" fontId="0" fillId="0" borderId="0" xfId="0" applyAlignment="1">
      <alignment vertical="top"/>
    </xf>
    <xf numFmtId="0" fontId="1" fillId="0" borderId="0" xfId="0" applyFont="1"/>
    <xf numFmtId="0" fontId="0" fillId="0" borderId="0" xfId="0" applyAlignment="1">
      <alignment vertical="center"/>
    </xf>
    <xf numFmtId="0" fontId="2" fillId="0" borderId="0" xfId="0" applyFont="1"/>
    <xf numFmtId="0" fontId="0" fillId="0" borderId="0" xfId="0" applyAlignment="1">
      <alignment horizontal="center" vertical="center"/>
    </xf>
    <xf numFmtId="0" fontId="0" fillId="0" borderId="0" xfId="0" applyAlignment="1">
      <alignment horizontal="center"/>
    </xf>
    <xf numFmtId="176" fontId="0" fillId="0" borderId="0" xfId="0" applyNumberFormat="1" applyAlignment="1">
      <alignment horizontal="center" vertical="center"/>
    </xf>
    <xf numFmtId="49" fontId="3" fillId="0" borderId="0" xfId="0" applyNumberFormat="1" applyFont="1" applyAlignment="1">
      <alignment horizontal="center" vertical="center"/>
    </xf>
    <xf numFmtId="176" fontId="3" fillId="0" borderId="0" xfId="0" applyNumberFormat="1" applyFont="1" applyAlignment="1">
      <alignment horizontal="center" vertical="center"/>
    </xf>
    <xf numFmtId="49" fontId="4" fillId="0" borderId="0" xfId="0" applyNumberFormat="1" applyFont="1" applyAlignment="1">
      <alignment horizontal="left" vertical="center"/>
    </xf>
    <xf numFmtId="49" fontId="4" fillId="0" borderId="0" xfId="0" applyNumberFormat="1" applyFont="1" applyAlignment="1">
      <alignment horizontal="center" vertical="center"/>
    </xf>
    <xf numFmtId="176" fontId="4" fillId="0" borderId="0" xfId="0" applyNumberFormat="1" applyFont="1" applyAlignment="1">
      <alignment horizontal="center" vertical="center"/>
    </xf>
    <xf numFmtId="49" fontId="4" fillId="0" borderId="0" xfId="0" applyNumberFormat="1" applyFont="1" applyAlignment="1">
      <alignment vertical="center"/>
    </xf>
    <xf numFmtId="177" fontId="4" fillId="0" borderId="0" xfId="0" applyNumberFormat="1" applyFont="1" applyAlignment="1">
      <alignment horizontal="center" vertical="center"/>
    </xf>
    <xf numFmtId="49" fontId="5" fillId="2" borderId="1" xfId="0" applyNumberFormat="1" applyFont="1" applyFill="1" applyBorder="1" applyAlignment="1">
      <alignment horizontal="center" vertical="center" wrapText="1"/>
    </xf>
    <xf numFmtId="49" fontId="6" fillId="2" borderId="1" xfId="0" applyNumberFormat="1" applyFont="1" applyFill="1" applyBorder="1" applyAlignment="1">
      <alignment horizontal="center" vertical="center" wrapText="1"/>
    </xf>
    <xf numFmtId="176" fontId="5" fillId="2" borderId="1" xfId="0" applyNumberFormat="1" applyFont="1" applyFill="1" applyBorder="1" applyAlignment="1">
      <alignment horizontal="center" vertical="center" wrapText="1"/>
    </xf>
    <xf numFmtId="0" fontId="0" fillId="0" borderId="1" xfId="0" applyBorder="1" applyAlignment="1">
      <alignment horizontal="center" vertical="center"/>
    </xf>
    <xf numFmtId="0" fontId="7" fillId="0" borderId="1" xfId="0" applyFont="1" applyFill="1" applyBorder="1" applyAlignment="1">
      <alignment horizontal="center" vertical="center" wrapText="1"/>
    </xf>
    <xf numFmtId="0" fontId="1" fillId="0" borderId="1" xfId="0" applyFont="1" applyBorder="1" applyAlignment="1">
      <alignment horizontal="center" vertical="center"/>
    </xf>
    <xf numFmtId="10" fontId="0" fillId="0" borderId="1" xfId="0" applyNumberFormat="1" applyBorder="1" applyAlignment="1">
      <alignment horizontal="center" vertical="center"/>
    </xf>
    <xf numFmtId="176" fontId="0" fillId="0" borderId="1" xfId="0" applyNumberFormat="1" applyBorder="1" applyAlignment="1">
      <alignment horizontal="center" vertical="center"/>
    </xf>
    <xf numFmtId="0" fontId="0" fillId="0" borderId="1" xfId="0" applyBorder="1" applyAlignment="1">
      <alignment horizontal="center"/>
    </xf>
    <xf numFmtId="0" fontId="7" fillId="0" borderId="2" xfId="0" applyFont="1" applyFill="1" applyBorder="1" applyAlignment="1">
      <alignment horizontal="center" vertical="center" wrapText="1"/>
    </xf>
    <xf numFmtId="49" fontId="3" fillId="0" borderId="0" xfId="0" applyNumberFormat="1" applyFont="1" applyAlignment="1">
      <alignment vertical="top"/>
    </xf>
    <xf numFmtId="0" fontId="0" fillId="0" borderId="1" xfId="0" applyBorder="1" applyAlignment="1">
      <alignment vertical="center"/>
    </xf>
    <xf numFmtId="0" fontId="0" fillId="0" borderId="1" xfId="0" applyBorder="1"/>
    <xf numFmtId="0" fontId="2" fillId="2" borderId="0" xfId="0" applyFont="1" applyFill="1" applyAlignment="1"/>
    <xf numFmtId="0" fontId="2" fillId="2" borderId="0" xfId="0" applyFont="1" applyFill="1"/>
    <xf numFmtId="49" fontId="2" fillId="2" borderId="0" xfId="0" applyNumberFormat="1" applyFont="1" applyFill="1"/>
    <xf numFmtId="0" fontId="2" fillId="0" borderId="0" xfId="0" applyFont="1" applyAlignment="1">
      <alignment horizontal="left"/>
    </xf>
    <xf numFmtId="176" fontId="2" fillId="0" borderId="0" xfId="0" applyNumberFormat="1" applyFont="1"/>
    <xf numFmtId="49" fontId="0" fillId="0" borderId="0" xfId="0" applyNumberFormat="1"/>
    <xf numFmtId="176" fontId="0" fillId="0" borderId="0" xfId="0" applyNumberFormat="1"/>
    <xf numFmtId="0" fontId="4" fillId="0" borderId="0" xfId="0" applyFont="1" applyAlignment="1">
      <alignment vertical="center" wrapText="1"/>
    </xf>
    <xf numFmtId="0" fontId="4" fillId="0" borderId="0" xfId="0" applyFont="1" applyAlignment="1">
      <alignment vertical="center"/>
    </xf>
    <xf numFmtId="176" fontId="4" fillId="0" borderId="0" xfId="0" applyNumberFormat="1" applyFont="1" applyAlignment="1">
      <alignment vertical="center"/>
    </xf>
    <xf numFmtId="0" fontId="2" fillId="0" borderId="0" xfId="0" applyFont="1" applyAlignment="1">
      <alignment horizontal="lef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73"/>
  <sheetViews>
    <sheetView tabSelected="1" workbookViewId="0">
      <selection activeCell="L24" sqref="L24"/>
    </sheetView>
  </sheetViews>
  <sheetFormatPr defaultColWidth="9" defaultRowHeight="13.5"/>
  <cols>
    <col min="1" max="1" width="8.75" customWidth="1"/>
    <col min="2" max="2" width="11.625" customWidth="1"/>
    <col min="3" max="3" width="13.75" customWidth="1"/>
    <col min="4" max="4" width="11.25" style="5" customWidth="1"/>
    <col min="5" max="5" width="10.5" style="6" customWidth="1"/>
    <col min="6" max="6" width="11.75" style="5" customWidth="1"/>
    <col min="7" max="7" width="11" style="5" customWidth="1"/>
    <col min="8" max="10" width="11.75" style="7" customWidth="1"/>
    <col min="11" max="12" width="11.75" customWidth="1"/>
    <col min="257" max="257" width="7.875" customWidth="1"/>
    <col min="258" max="258" width="11.625" customWidth="1"/>
    <col min="259" max="259" width="17" customWidth="1"/>
    <col min="260" max="260" width="9.875" customWidth="1"/>
    <col min="261" max="261" width="8.75" customWidth="1"/>
    <col min="262" max="262" width="7.875" customWidth="1"/>
    <col min="263" max="263" width="10" customWidth="1"/>
    <col min="265" max="266" width="10.375" customWidth="1"/>
    <col min="268" max="268" width="17.75" customWidth="1"/>
    <col min="513" max="513" width="7.875" customWidth="1"/>
    <col min="514" max="514" width="11.625" customWidth="1"/>
    <col min="515" max="515" width="17" customWidth="1"/>
    <col min="516" max="516" width="9.875" customWidth="1"/>
    <col min="517" max="517" width="8.75" customWidth="1"/>
    <col min="518" max="518" width="7.875" customWidth="1"/>
    <col min="519" max="519" width="10" customWidth="1"/>
    <col min="521" max="522" width="10.375" customWidth="1"/>
    <col min="524" max="524" width="17.75" customWidth="1"/>
    <col min="769" max="769" width="7.875" customWidth="1"/>
    <col min="770" max="770" width="11.625" customWidth="1"/>
    <col min="771" max="771" width="17" customWidth="1"/>
    <col min="772" max="772" width="9.875" customWidth="1"/>
    <col min="773" max="773" width="8.75" customWidth="1"/>
    <col min="774" max="774" width="7.875" customWidth="1"/>
    <col min="775" max="775" width="10" customWidth="1"/>
    <col min="777" max="778" width="10.375" customWidth="1"/>
    <col min="780" max="780" width="17.75" customWidth="1"/>
    <col min="1025" max="1025" width="7.875" customWidth="1"/>
    <col min="1026" max="1026" width="11.625" customWidth="1"/>
    <col min="1027" max="1027" width="17" customWidth="1"/>
    <col min="1028" max="1028" width="9.875" customWidth="1"/>
    <col min="1029" max="1029" width="8.75" customWidth="1"/>
    <col min="1030" max="1030" width="7.875" customWidth="1"/>
    <col min="1031" max="1031" width="10" customWidth="1"/>
    <col min="1033" max="1034" width="10.375" customWidth="1"/>
    <col min="1036" max="1036" width="17.75" customWidth="1"/>
    <col min="1281" max="1281" width="7.875" customWidth="1"/>
    <col min="1282" max="1282" width="11.625" customWidth="1"/>
    <col min="1283" max="1283" width="17" customWidth="1"/>
    <col min="1284" max="1284" width="9.875" customWidth="1"/>
    <col min="1285" max="1285" width="8.75" customWidth="1"/>
    <col min="1286" max="1286" width="7.875" customWidth="1"/>
    <col min="1287" max="1287" width="10" customWidth="1"/>
    <col min="1289" max="1290" width="10.375" customWidth="1"/>
    <col min="1292" max="1292" width="17.75" customWidth="1"/>
    <col min="1537" max="1537" width="7.875" customWidth="1"/>
    <col min="1538" max="1538" width="11.625" customWidth="1"/>
    <col min="1539" max="1539" width="17" customWidth="1"/>
    <col min="1540" max="1540" width="9.875" customWidth="1"/>
    <col min="1541" max="1541" width="8.75" customWidth="1"/>
    <col min="1542" max="1542" width="7.875" customWidth="1"/>
    <col min="1543" max="1543" width="10" customWidth="1"/>
    <col min="1545" max="1546" width="10.375" customWidth="1"/>
    <col min="1548" max="1548" width="17.75" customWidth="1"/>
    <col min="1793" max="1793" width="7.875" customWidth="1"/>
    <col min="1794" max="1794" width="11.625" customWidth="1"/>
    <col min="1795" max="1795" width="17" customWidth="1"/>
    <col min="1796" max="1796" width="9.875" customWidth="1"/>
    <col min="1797" max="1797" width="8.75" customWidth="1"/>
    <col min="1798" max="1798" width="7.875" customWidth="1"/>
    <col min="1799" max="1799" width="10" customWidth="1"/>
    <col min="1801" max="1802" width="10.375" customWidth="1"/>
    <col min="1804" max="1804" width="17.75" customWidth="1"/>
    <col min="2049" max="2049" width="7.875" customWidth="1"/>
    <col min="2050" max="2050" width="11.625" customWidth="1"/>
    <col min="2051" max="2051" width="17" customWidth="1"/>
    <col min="2052" max="2052" width="9.875" customWidth="1"/>
    <col min="2053" max="2053" width="8.75" customWidth="1"/>
    <col min="2054" max="2054" width="7.875" customWidth="1"/>
    <col min="2055" max="2055" width="10" customWidth="1"/>
    <col min="2057" max="2058" width="10.375" customWidth="1"/>
    <col min="2060" max="2060" width="17.75" customWidth="1"/>
    <col min="2305" max="2305" width="7.875" customWidth="1"/>
    <col min="2306" max="2306" width="11.625" customWidth="1"/>
    <col min="2307" max="2307" width="17" customWidth="1"/>
    <col min="2308" max="2308" width="9.875" customWidth="1"/>
    <col min="2309" max="2309" width="8.75" customWidth="1"/>
    <col min="2310" max="2310" width="7.875" customWidth="1"/>
    <col min="2311" max="2311" width="10" customWidth="1"/>
    <col min="2313" max="2314" width="10.375" customWidth="1"/>
    <col min="2316" max="2316" width="17.75" customWidth="1"/>
    <col min="2561" max="2561" width="7.875" customWidth="1"/>
    <col min="2562" max="2562" width="11.625" customWidth="1"/>
    <col min="2563" max="2563" width="17" customWidth="1"/>
    <col min="2564" max="2564" width="9.875" customWidth="1"/>
    <col min="2565" max="2565" width="8.75" customWidth="1"/>
    <col min="2566" max="2566" width="7.875" customWidth="1"/>
    <col min="2567" max="2567" width="10" customWidth="1"/>
    <col min="2569" max="2570" width="10.375" customWidth="1"/>
    <col min="2572" max="2572" width="17.75" customWidth="1"/>
    <col min="2817" max="2817" width="7.875" customWidth="1"/>
    <col min="2818" max="2818" width="11.625" customWidth="1"/>
    <col min="2819" max="2819" width="17" customWidth="1"/>
    <col min="2820" max="2820" width="9.875" customWidth="1"/>
    <col min="2821" max="2821" width="8.75" customWidth="1"/>
    <col min="2822" max="2822" width="7.875" customWidth="1"/>
    <col min="2823" max="2823" width="10" customWidth="1"/>
    <col min="2825" max="2826" width="10.375" customWidth="1"/>
    <col min="2828" max="2828" width="17.75" customWidth="1"/>
    <col min="3073" max="3073" width="7.875" customWidth="1"/>
    <col min="3074" max="3074" width="11.625" customWidth="1"/>
    <col min="3075" max="3075" width="17" customWidth="1"/>
    <col min="3076" max="3076" width="9.875" customWidth="1"/>
    <col min="3077" max="3077" width="8.75" customWidth="1"/>
    <col min="3078" max="3078" width="7.875" customWidth="1"/>
    <col min="3079" max="3079" width="10" customWidth="1"/>
    <col min="3081" max="3082" width="10.375" customWidth="1"/>
    <col min="3084" max="3084" width="17.75" customWidth="1"/>
    <col min="3329" max="3329" width="7.875" customWidth="1"/>
    <col min="3330" max="3330" width="11.625" customWidth="1"/>
    <col min="3331" max="3331" width="17" customWidth="1"/>
    <col min="3332" max="3332" width="9.875" customWidth="1"/>
    <col min="3333" max="3333" width="8.75" customWidth="1"/>
    <col min="3334" max="3334" width="7.875" customWidth="1"/>
    <col min="3335" max="3335" width="10" customWidth="1"/>
    <col min="3337" max="3338" width="10.375" customWidth="1"/>
    <col min="3340" max="3340" width="17.75" customWidth="1"/>
    <col min="3585" max="3585" width="7.875" customWidth="1"/>
    <col min="3586" max="3586" width="11.625" customWidth="1"/>
    <col min="3587" max="3587" width="17" customWidth="1"/>
    <col min="3588" max="3588" width="9.875" customWidth="1"/>
    <col min="3589" max="3589" width="8.75" customWidth="1"/>
    <col min="3590" max="3590" width="7.875" customWidth="1"/>
    <col min="3591" max="3591" width="10" customWidth="1"/>
    <col min="3593" max="3594" width="10.375" customWidth="1"/>
    <col min="3596" max="3596" width="17.75" customWidth="1"/>
    <col min="3841" max="3841" width="7.875" customWidth="1"/>
    <col min="3842" max="3842" width="11.625" customWidth="1"/>
    <col min="3843" max="3843" width="17" customWidth="1"/>
    <col min="3844" max="3844" width="9.875" customWidth="1"/>
    <col min="3845" max="3845" width="8.75" customWidth="1"/>
    <col min="3846" max="3846" width="7.875" customWidth="1"/>
    <col min="3847" max="3847" width="10" customWidth="1"/>
    <col min="3849" max="3850" width="10.375" customWidth="1"/>
    <col min="3852" max="3852" width="17.75" customWidth="1"/>
    <col min="4097" max="4097" width="7.875" customWidth="1"/>
    <col min="4098" max="4098" width="11.625" customWidth="1"/>
    <col min="4099" max="4099" width="17" customWidth="1"/>
    <col min="4100" max="4100" width="9.875" customWidth="1"/>
    <col min="4101" max="4101" width="8.75" customWidth="1"/>
    <col min="4102" max="4102" width="7.875" customWidth="1"/>
    <col min="4103" max="4103" width="10" customWidth="1"/>
    <col min="4105" max="4106" width="10.375" customWidth="1"/>
    <col min="4108" max="4108" width="17.75" customWidth="1"/>
    <col min="4353" max="4353" width="7.875" customWidth="1"/>
    <col min="4354" max="4354" width="11.625" customWidth="1"/>
    <col min="4355" max="4355" width="17" customWidth="1"/>
    <col min="4356" max="4356" width="9.875" customWidth="1"/>
    <col min="4357" max="4357" width="8.75" customWidth="1"/>
    <col min="4358" max="4358" width="7.875" customWidth="1"/>
    <col min="4359" max="4359" width="10" customWidth="1"/>
    <col min="4361" max="4362" width="10.375" customWidth="1"/>
    <col min="4364" max="4364" width="17.75" customWidth="1"/>
    <col min="4609" max="4609" width="7.875" customWidth="1"/>
    <col min="4610" max="4610" width="11.625" customWidth="1"/>
    <col min="4611" max="4611" width="17" customWidth="1"/>
    <col min="4612" max="4612" width="9.875" customWidth="1"/>
    <col min="4613" max="4613" width="8.75" customWidth="1"/>
    <col min="4614" max="4614" width="7.875" customWidth="1"/>
    <col min="4615" max="4615" width="10" customWidth="1"/>
    <col min="4617" max="4618" width="10.375" customWidth="1"/>
    <col min="4620" max="4620" width="17.75" customWidth="1"/>
    <col min="4865" max="4865" width="7.875" customWidth="1"/>
    <col min="4866" max="4866" width="11.625" customWidth="1"/>
    <col min="4867" max="4867" width="17" customWidth="1"/>
    <col min="4868" max="4868" width="9.875" customWidth="1"/>
    <col min="4869" max="4869" width="8.75" customWidth="1"/>
    <col min="4870" max="4870" width="7.875" customWidth="1"/>
    <col min="4871" max="4871" width="10" customWidth="1"/>
    <col min="4873" max="4874" width="10.375" customWidth="1"/>
    <col min="4876" max="4876" width="17.75" customWidth="1"/>
    <col min="5121" max="5121" width="7.875" customWidth="1"/>
    <col min="5122" max="5122" width="11.625" customWidth="1"/>
    <col min="5123" max="5123" width="17" customWidth="1"/>
    <col min="5124" max="5124" width="9.875" customWidth="1"/>
    <col min="5125" max="5125" width="8.75" customWidth="1"/>
    <col min="5126" max="5126" width="7.875" customWidth="1"/>
    <col min="5127" max="5127" width="10" customWidth="1"/>
    <col min="5129" max="5130" width="10.375" customWidth="1"/>
    <col min="5132" max="5132" width="17.75" customWidth="1"/>
    <col min="5377" max="5377" width="7.875" customWidth="1"/>
    <col min="5378" max="5378" width="11.625" customWidth="1"/>
    <col min="5379" max="5379" width="17" customWidth="1"/>
    <col min="5380" max="5380" width="9.875" customWidth="1"/>
    <col min="5381" max="5381" width="8.75" customWidth="1"/>
    <col min="5382" max="5382" width="7.875" customWidth="1"/>
    <col min="5383" max="5383" width="10" customWidth="1"/>
    <col min="5385" max="5386" width="10.375" customWidth="1"/>
    <col min="5388" max="5388" width="17.75" customWidth="1"/>
    <col min="5633" max="5633" width="7.875" customWidth="1"/>
    <col min="5634" max="5634" width="11.625" customWidth="1"/>
    <col min="5635" max="5635" width="17" customWidth="1"/>
    <col min="5636" max="5636" width="9.875" customWidth="1"/>
    <col min="5637" max="5637" width="8.75" customWidth="1"/>
    <col min="5638" max="5638" width="7.875" customWidth="1"/>
    <col min="5639" max="5639" width="10" customWidth="1"/>
    <col min="5641" max="5642" width="10.375" customWidth="1"/>
    <col min="5644" max="5644" width="17.75" customWidth="1"/>
    <col min="5889" max="5889" width="7.875" customWidth="1"/>
    <col min="5890" max="5890" width="11.625" customWidth="1"/>
    <col min="5891" max="5891" width="17" customWidth="1"/>
    <col min="5892" max="5892" width="9.875" customWidth="1"/>
    <col min="5893" max="5893" width="8.75" customWidth="1"/>
    <col min="5894" max="5894" width="7.875" customWidth="1"/>
    <col min="5895" max="5895" width="10" customWidth="1"/>
    <col min="5897" max="5898" width="10.375" customWidth="1"/>
    <col min="5900" max="5900" width="17.75" customWidth="1"/>
    <col min="6145" max="6145" width="7.875" customWidth="1"/>
    <col min="6146" max="6146" width="11.625" customWidth="1"/>
    <col min="6147" max="6147" width="17" customWidth="1"/>
    <col min="6148" max="6148" width="9.875" customWidth="1"/>
    <col min="6149" max="6149" width="8.75" customWidth="1"/>
    <col min="6150" max="6150" width="7.875" customWidth="1"/>
    <col min="6151" max="6151" width="10" customWidth="1"/>
    <col min="6153" max="6154" width="10.375" customWidth="1"/>
    <col min="6156" max="6156" width="17.75" customWidth="1"/>
    <col min="6401" max="6401" width="7.875" customWidth="1"/>
    <col min="6402" max="6402" width="11.625" customWidth="1"/>
    <col min="6403" max="6403" width="17" customWidth="1"/>
    <col min="6404" max="6404" width="9.875" customWidth="1"/>
    <col min="6405" max="6405" width="8.75" customWidth="1"/>
    <col min="6406" max="6406" width="7.875" customWidth="1"/>
    <col min="6407" max="6407" width="10" customWidth="1"/>
    <col min="6409" max="6410" width="10.375" customWidth="1"/>
    <col min="6412" max="6412" width="17.75" customWidth="1"/>
    <col min="6657" max="6657" width="7.875" customWidth="1"/>
    <col min="6658" max="6658" width="11.625" customWidth="1"/>
    <col min="6659" max="6659" width="17" customWidth="1"/>
    <col min="6660" max="6660" width="9.875" customWidth="1"/>
    <col min="6661" max="6661" width="8.75" customWidth="1"/>
    <col min="6662" max="6662" width="7.875" customWidth="1"/>
    <col min="6663" max="6663" width="10" customWidth="1"/>
    <col min="6665" max="6666" width="10.375" customWidth="1"/>
    <col min="6668" max="6668" width="17.75" customWidth="1"/>
    <col min="6913" max="6913" width="7.875" customWidth="1"/>
    <col min="6914" max="6914" width="11.625" customWidth="1"/>
    <col min="6915" max="6915" width="17" customWidth="1"/>
    <col min="6916" max="6916" width="9.875" customWidth="1"/>
    <col min="6917" max="6917" width="8.75" customWidth="1"/>
    <col min="6918" max="6918" width="7.875" customWidth="1"/>
    <col min="6919" max="6919" width="10" customWidth="1"/>
    <col min="6921" max="6922" width="10.375" customWidth="1"/>
    <col min="6924" max="6924" width="17.75" customWidth="1"/>
    <col min="7169" max="7169" width="7.875" customWidth="1"/>
    <col min="7170" max="7170" width="11.625" customWidth="1"/>
    <col min="7171" max="7171" width="17" customWidth="1"/>
    <col min="7172" max="7172" width="9.875" customWidth="1"/>
    <col min="7173" max="7173" width="8.75" customWidth="1"/>
    <col min="7174" max="7174" width="7.875" customWidth="1"/>
    <col min="7175" max="7175" width="10" customWidth="1"/>
    <col min="7177" max="7178" width="10.375" customWidth="1"/>
    <col min="7180" max="7180" width="17.75" customWidth="1"/>
    <col min="7425" max="7425" width="7.875" customWidth="1"/>
    <col min="7426" max="7426" width="11.625" customWidth="1"/>
    <col min="7427" max="7427" width="17" customWidth="1"/>
    <col min="7428" max="7428" width="9.875" customWidth="1"/>
    <col min="7429" max="7429" width="8.75" customWidth="1"/>
    <col min="7430" max="7430" width="7.875" customWidth="1"/>
    <col min="7431" max="7431" width="10" customWidth="1"/>
    <col min="7433" max="7434" width="10.375" customWidth="1"/>
    <col min="7436" max="7436" width="17.75" customWidth="1"/>
    <col min="7681" max="7681" width="7.875" customWidth="1"/>
    <col min="7682" max="7682" width="11.625" customWidth="1"/>
    <col min="7683" max="7683" width="17" customWidth="1"/>
    <col min="7684" max="7684" width="9.875" customWidth="1"/>
    <col min="7685" max="7685" width="8.75" customWidth="1"/>
    <col min="7686" max="7686" width="7.875" customWidth="1"/>
    <col min="7687" max="7687" width="10" customWidth="1"/>
    <col min="7689" max="7690" width="10.375" customWidth="1"/>
    <col min="7692" max="7692" width="17.75" customWidth="1"/>
    <col min="7937" max="7937" width="7.875" customWidth="1"/>
    <col min="7938" max="7938" width="11.625" customWidth="1"/>
    <col min="7939" max="7939" width="17" customWidth="1"/>
    <col min="7940" max="7940" width="9.875" customWidth="1"/>
    <col min="7941" max="7941" width="8.75" customWidth="1"/>
    <col min="7942" max="7942" width="7.875" customWidth="1"/>
    <col min="7943" max="7943" width="10" customWidth="1"/>
    <col min="7945" max="7946" width="10.375" customWidth="1"/>
    <col min="7948" max="7948" width="17.75" customWidth="1"/>
    <col min="8193" max="8193" width="7.875" customWidth="1"/>
    <col min="8194" max="8194" width="11.625" customWidth="1"/>
    <col min="8195" max="8195" width="17" customWidth="1"/>
    <col min="8196" max="8196" width="9.875" customWidth="1"/>
    <col min="8197" max="8197" width="8.75" customWidth="1"/>
    <col min="8198" max="8198" width="7.875" customWidth="1"/>
    <col min="8199" max="8199" width="10" customWidth="1"/>
    <col min="8201" max="8202" width="10.375" customWidth="1"/>
    <col min="8204" max="8204" width="17.75" customWidth="1"/>
    <col min="8449" max="8449" width="7.875" customWidth="1"/>
    <col min="8450" max="8450" width="11.625" customWidth="1"/>
    <col min="8451" max="8451" width="17" customWidth="1"/>
    <col min="8452" max="8452" width="9.875" customWidth="1"/>
    <col min="8453" max="8453" width="8.75" customWidth="1"/>
    <col min="8454" max="8454" width="7.875" customWidth="1"/>
    <col min="8455" max="8455" width="10" customWidth="1"/>
    <col min="8457" max="8458" width="10.375" customWidth="1"/>
    <col min="8460" max="8460" width="17.75" customWidth="1"/>
    <col min="8705" max="8705" width="7.875" customWidth="1"/>
    <col min="8706" max="8706" width="11.625" customWidth="1"/>
    <col min="8707" max="8707" width="17" customWidth="1"/>
    <col min="8708" max="8708" width="9.875" customWidth="1"/>
    <col min="8709" max="8709" width="8.75" customWidth="1"/>
    <col min="8710" max="8710" width="7.875" customWidth="1"/>
    <col min="8711" max="8711" width="10" customWidth="1"/>
    <col min="8713" max="8714" width="10.375" customWidth="1"/>
    <col min="8716" max="8716" width="17.75" customWidth="1"/>
    <col min="8961" max="8961" width="7.875" customWidth="1"/>
    <col min="8962" max="8962" width="11.625" customWidth="1"/>
    <col min="8963" max="8963" width="17" customWidth="1"/>
    <col min="8964" max="8964" width="9.875" customWidth="1"/>
    <col min="8965" max="8965" width="8.75" customWidth="1"/>
    <col min="8966" max="8966" width="7.875" customWidth="1"/>
    <col min="8967" max="8967" width="10" customWidth="1"/>
    <col min="8969" max="8970" width="10.375" customWidth="1"/>
    <col min="8972" max="8972" width="17.75" customWidth="1"/>
    <col min="9217" max="9217" width="7.875" customWidth="1"/>
    <col min="9218" max="9218" width="11.625" customWidth="1"/>
    <col min="9219" max="9219" width="17" customWidth="1"/>
    <col min="9220" max="9220" width="9.875" customWidth="1"/>
    <col min="9221" max="9221" width="8.75" customWidth="1"/>
    <col min="9222" max="9222" width="7.875" customWidth="1"/>
    <col min="9223" max="9223" width="10" customWidth="1"/>
    <col min="9225" max="9226" width="10.375" customWidth="1"/>
    <col min="9228" max="9228" width="17.75" customWidth="1"/>
    <col min="9473" max="9473" width="7.875" customWidth="1"/>
    <col min="9474" max="9474" width="11.625" customWidth="1"/>
    <col min="9475" max="9475" width="17" customWidth="1"/>
    <col min="9476" max="9476" width="9.875" customWidth="1"/>
    <col min="9477" max="9477" width="8.75" customWidth="1"/>
    <col min="9478" max="9478" width="7.875" customWidth="1"/>
    <col min="9479" max="9479" width="10" customWidth="1"/>
    <col min="9481" max="9482" width="10.375" customWidth="1"/>
    <col min="9484" max="9484" width="17.75" customWidth="1"/>
    <col min="9729" max="9729" width="7.875" customWidth="1"/>
    <col min="9730" max="9730" width="11.625" customWidth="1"/>
    <col min="9731" max="9731" width="17" customWidth="1"/>
    <col min="9732" max="9732" width="9.875" customWidth="1"/>
    <col min="9733" max="9733" width="8.75" customWidth="1"/>
    <col min="9734" max="9734" width="7.875" customWidth="1"/>
    <col min="9735" max="9735" width="10" customWidth="1"/>
    <col min="9737" max="9738" width="10.375" customWidth="1"/>
    <col min="9740" max="9740" width="17.75" customWidth="1"/>
    <col min="9985" max="9985" width="7.875" customWidth="1"/>
    <col min="9986" max="9986" width="11.625" customWidth="1"/>
    <col min="9987" max="9987" width="17" customWidth="1"/>
    <col min="9988" max="9988" width="9.875" customWidth="1"/>
    <col min="9989" max="9989" width="8.75" customWidth="1"/>
    <col min="9990" max="9990" width="7.875" customWidth="1"/>
    <col min="9991" max="9991" width="10" customWidth="1"/>
    <col min="9993" max="9994" width="10.375" customWidth="1"/>
    <col min="9996" max="9996" width="17.75" customWidth="1"/>
    <col min="10241" max="10241" width="7.875" customWidth="1"/>
    <col min="10242" max="10242" width="11.625" customWidth="1"/>
    <col min="10243" max="10243" width="17" customWidth="1"/>
    <col min="10244" max="10244" width="9.875" customWidth="1"/>
    <col min="10245" max="10245" width="8.75" customWidth="1"/>
    <col min="10246" max="10246" width="7.875" customWidth="1"/>
    <col min="10247" max="10247" width="10" customWidth="1"/>
    <col min="10249" max="10250" width="10.375" customWidth="1"/>
    <col min="10252" max="10252" width="17.75" customWidth="1"/>
    <col min="10497" max="10497" width="7.875" customWidth="1"/>
    <col min="10498" max="10498" width="11.625" customWidth="1"/>
    <col min="10499" max="10499" width="17" customWidth="1"/>
    <col min="10500" max="10500" width="9.875" customWidth="1"/>
    <col min="10501" max="10501" width="8.75" customWidth="1"/>
    <col min="10502" max="10502" width="7.875" customWidth="1"/>
    <col min="10503" max="10503" width="10" customWidth="1"/>
    <col min="10505" max="10506" width="10.375" customWidth="1"/>
    <col min="10508" max="10508" width="17.75" customWidth="1"/>
    <col min="10753" max="10753" width="7.875" customWidth="1"/>
    <col min="10754" max="10754" width="11.625" customWidth="1"/>
    <col min="10755" max="10755" width="17" customWidth="1"/>
    <col min="10756" max="10756" width="9.875" customWidth="1"/>
    <col min="10757" max="10757" width="8.75" customWidth="1"/>
    <col min="10758" max="10758" width="7.875" customWidth="1"/>
    <col min="10759" max="10759" width="10" customWidth="1"/>
    <col min="10761" max="10762" width="10.375" customWidth="1"/>
    <col min="10764" max="10764" width="17.75" customWidth="1"/>
    <col min="11009" max="11009" width="7.875" customWidth="1"/>
    <col min="11010" max="11010" width="11.625" customWidth="1"/>
    <col min="11011" max="11011" width="17" customWidth="1"/>
    <col min="11012" max="11012" width="9.875" customWidth="1"/>
    <col min="11013" max="11013" width="8.75" customWidth="1"/>
    <col min="11014" max="11014" width="7.875" customWidth="1"/>
    <col min="11015" max="11015" width="10" customWidth="1"/>
    <col min="11017" max="11018" width="10.375" customWidth="1"/>
    <col min="11020" max="11020" width="17.75" customWidth="1"/>
    <col min="11265" max="11265" width="7.875" customWidth="1"/>
    <col min="11266" max="11266" width="11.625" customWidth="1"/>
    <col min="11267" max="11267" width="17" customWidth="1"/>
    <col min="11268" max="11268" width="9.875" customWidth="1"/>
    <col min="11269" max="11269" width="8.75" customWidth="1"/>
    <col min="11270" max="11270" width="7.875" customWidth="1"/>
    <col min="11271" max="11271" width="10" customWidth="1"/>
    <col min="11273" max="11274" width="10.375" customWidth="1"/>
    <col min="11276" max="11276" width="17.75" customWidth="1"/>
    <col min="11521" max="11521" width="7.875" customWidth="1"/>
    <col min="11522" max="11522" width="11.625" customWidth="1"/>
    <col min="11523" max="11523" width="17" customWidth="1"/>
    <col min="11524" max="11524" width="9.875" customWidth="1"/>
    <col min="11525" max="11525" width="8.75" customWidth="1"/>
    <col min="11526" max="11526" width="7.875" customWidth="1"/>
    <col min="11527" max="11527" width="10" customWidth="1"/>
    <col min="11529" max="11530" width="10.375" customWidth="1"/>
    <col min="11532" max="11532" width="17.75" customWidth="1"/>
    <col min="11777" max="11777" width="7.875" customWidth="1"/>
    <col min="11778" max="11778" width="11.625" customWidth="1"/>
    <col min="11779" max="11779" width="17" customWidth="1"/>
    <col min="11780" max="11780" width="9.875" customWidth="1"/>
    <col min="11781" max="11781" width="8.75" customWidth="1"/>
    <col min="11782" max="11782" width="7.875" customWidth="1"/>
    <col min="11783" max="11783" width="10" customWidth="1"/>
    <col min="11785" max="11786" width="10.375" customWidth="1"/>
    <col min="11788" max="11788" width="17.75" customWidth="1"/>
    <col min="12033" max="12033" width="7.875" customWidth="1"/>
    <col min="12034" max="12034" width="11.625" customWidth="1"/>
    <col min="12035" max="12035" width="17" customWidth="1"/>
    <col min="12036" max="12036" width="9.875" customWidth="1"/>
    <col min="12037" max="12037" width="8.75" customWidth="1"/>
    <col min="12038" max="12038" width="7.875" customWidth="1"/>
    <col min="12039" max="12039" width="10" customWidth="1"/>
    <col min="12041" max="12042" width="10.375" customWidth="1"/>
    <col min="12044" max="12044" width="17.75" customWidth="1"/>
    <col min="12289" max="12289" width="7.875" customWidth="1"/>
    <col min="12290" max="12290" width="11.625" customWidth="1"/>
    <col min="12291" max="12291" width="17" customWidth="1"/>
    <col min="12292" max="12292" width="9.875" customWidth="1"/>
    <col min="12293" max="12293" width="8.75" customWidth="1"/>
    <col min="12294" max="12294" width="7.875" customWidth="1"/>
    <col min="12295" max="12295" width="10" customWidth="1"/>
    <col min="12297" max="12298" width="10.375" customWidth="1"/>
    <col min="12300" max="12300" width="17.75" customWidth="1"/>
    <col min="12545" max="12545" width="7.875" customWidth="1"/>
    <col min="12546" max="12546" width="11.625" customWidth="1"/>
    <col min="12547" max="12547" width="17" customWidth="1"/>
    <col min="12548" max="12548" width="9.875" customWidth="1"/>
    <col min="12549" max="12549" width="8.75" customWidth="1"/>
    <col min="12550" max="12550" width="7.875" customWidth="1"/>
    <col min="12551" max="12551" width="10" customWidth="1"/>
    <col min="12553" max="12554" width="10.375" customWidth="1"/>
    <col min="12556" max="12556" width="17.75" customWidth="1"/>
    <col min="12801" max="12801" width="7.875" customWidth="1"/>
    <col min="12802" max="12802" width="11.625" customWidth="1"/>
    <col min="12803" max="12803" width="17" customWidth="1"/>
    <col min="12804" max="12804" width="9.875" customWidth="1"/>
    <col min="12805" max="12805" width="8.75" customWidth="1"/>
    <col min="12806" max="12806" width="7.875" customWidth="1"/>
    <col min="12807" max="12807" width="10" customWidth="1"/>
    <col min="12809" max="12810" width="10.375" customWidth="1"/>
    <col min="12812" max="12812" width="17.75" customWidth="1"/>
    <col min="13057" max="13057" width="7.875" customWidth="1"/>
    <col min="13058" max="13058" width="11.625" customWidth="1"/>
    <col min="13059" max="13059" width="17" customWidth="1"/>
    <col min="13060" max="13060" width="9.875" customWidth="1"/>
    <col min="13061" max="13061" width="8.75" customWidth="1"/>
    <col min="13062" max="13062" width="7.875" customWidth="1"/>
    <col min="13063" max="13063" width="10" customWidth="1"/>
    <col min="13065" max="13066" width="10.375" customWidth="1"/>
    <col min="13068" max="13068" width="17.75" customWidth="1"/>
    <col min="13313" max="13313" width="7.875" customWidth="1"/>
    <col min="13314" max="13314" width="11.625" customWidth="1"/>
    <col min="13315" max="13315" width="17" customWidth="1"/>
    <col min="13316" max="13316" width="9.875" customWidth="1"/>
    <col min="13317" max="13317" width="8.75" customWidth="1"/>
    <col min="13318" max="13318" width="7.875" customWidth="1"/>
    <col min="13319" max="13319" width="10" customWidth="1"/>
    <col min="13321" max="13322" width="10.375" customWidth="1"/>
    <col min="13324" max="13324" width="17.75" customWidth="1"/>
    <col min="13569" max="13569" width="7.875" customWidth="1"/>
    <col min="13570" max="13570" width="11.625" customWidth="1"/>
    <col min="13571" max="13571" width="17" customWidth="1"/>
    <col min="13572" max="13572" width="9.875" customWidth="1"/>
    <col min="13573" max="13573" width="8.75" customWidth="1"/>
    <col min="13574" max="13574" width="7.875" customWidth="1"/>
    <col min="13575" max="13575" width="10" customWidth="1"/>
    <col min="13577" max="13578" width="10.375" customWidth="1"/>
    <col min="13580" max="13580" width="17.75" customWidth="1"/>
    <col min="13825" max="13825" width="7.875" customWidth="1"/>
    <col min="13826" max="13826" width="11.625" customWidth="1"/>
    <col min="13827" max="13827" width="17" customWidth="1"/>
    <col min="13828" max="13828" width="9.875" customWidth="1"/>
    <col min="13829" max="13829" width="8.75" customWidth="1"/>
    <col min="13830" max="13830" width="7.875" customWidth="1"/>
    <col min="13831" max="13831" width="10" customWidth="1"/>
    <col min="13833" max="13834" width="10.375" customWidth="1"/>
    <col min="13836" max="13836" width="17.75" customWidth="1"/>
    <col min="14081" max="14081" width="7.875" customWidth="1"/>
    <col min="14082" max="14082" width="11.625" customWidth="1"/>
    <col min="14083" max="14083" width="17" customWidth="1"/>
    <col min="14084" max="14084" width="9.875" customWidth="1"/>
    <col min="14085" max="14085" width="8.75" customWidth="1"/>
    <col min="14086" max="14086" width="7.875" customWidth="1"/>
    <col min="14087" max="14087" width="10" customWidth="1"/>
    <col min="14089" max="14090" width="10.375" customWidth="1"/>
    <col min="14092" max="14092" width="17.75" customWidth="1"/>
    <col min="14337" max="14337" width="7.875" customWidth="1"/>
    <col min="14338" max="14338" width="11.625" customWidth="1"/>
    <col min="14339" max="14339" width="17" customWidth="1"/>
    <col min="14340" max="14340" width="9.875" customWidth="1"/>
    <col min="14341" max="14341" width="8.75" customWidth="1"/>
    <col min="14342" max="14342" width="7.875" customWidth="1"/>
    <col min="14343" max="14343" width="10" customWidth="1"/>
    <col min="14345" max="14346" width="10.375" customWidth="1"/>
    <col min="14348" max="14348" width="17.75" customWidth="1"/>
    <col min="14593" max="14593" width="7.875" customWidth="1"/>
    <col min="14594" max="14594" width="11.625" customWidth="1"/>
    <col min="14595" max="14595" width="17" customWidth="1"/>
    <col min="14596" max="14596" width="9.875" customWidth="1"/>
    <col min="14597" max="14597" width="8.75" customWidth="1"/>
    <col min="14598" max="14598" width="7.875" customWidth="1"/>
    <col min="14599" max="14599" width="10" customWidth="1"/>
    <col min="14601" max="14602" width="10.375" customWidth="1"/>
    <col min="14604" max="14604" width="17.75" customWidth="1"/>
    <col min="14849" max="14849" width="7.875" customWidth="1"/>
    <col min="14850" max="14850" width="11.625" customWidth="1"/>
    <col min="14851" max="14851" width="17" customWidth="1"/>
    <col min="14852" max="14852" width="9.875" customWidth="1"/>
    <col min="14853" max="14853" width="8.75" customWidth="1"/>
    <col min="14854" max="14854" width="7.875" customWidth="1"/>
    <col min="14855" max="14855" width="10" customWidth="1"/>
    <col min="14857" max="14858" width="10.375" customWidth="1"/>
    <col min="14860" max="14860" width="17.75" customWidth="1"/>
    <col min="15105" max="15105" width="7.875" customWidth="1"/>
    <col min="15106" max="15106" width="11.625" customWidth="1"/>
    <col min="15107" max="15107" width="17" customWidth="1"/>
    <col min="15108" max="15108" width="9.875" customWidth="1"/>
    <col min="15109" max="15109" width="8.75" customWidth="1"/>
    <col min="15110" max="15110" width="7.875" customWidth="1"/>
    <col min="15111" max="15111" width="10" customWidth="1"/>
    <col min="15113" max="15114" width="10.375" customWidth="1"/>
    <col min="15116" max="15116" width="17.75" customWidth="1"/>
    <col min="15361" max="15361" width="7.875" customWidth="1"/>
    <col min="15362" max="15362" width="11.625" customWidth="1"/>
    <col min="15363" max="15363" width="17" customWidth="1"/>
    <col min="15364" max="15364" width="9.875" customWidth="1"/>
    <col min="15365" max="15365" width="8.75" customWidth="1"/>
    <col min="15366" max="15366" width="7.875" customWidth="1"/>
    <col min="15367" max="15367" width="10" customWidth="1"/>
    <col min="15369" max="15370" width="10.375" customWidth="1"/>
    <col min="15372" max="15372" width="17.75" customWidth="1"/>
    <col min="15617" max="15617" width="7.875" customWidth="1"/>
    <col min="15618" max="15618" width="11.625" customWidth="1"/>
    <col min="15619" max="15619" width="17" customWidth="1"/>
    <col min="15620" max="15620" width="9.875" customWidth="1"/>
    <col min="15621" max="15621" width="8.75" customWidth="1"/>
    <col min="15622" max="15622" width="7.875" customWidth="1"/>
    <col min="15623" max="15623" width="10" customWidth="1"/>
    <col min="15625" max="15626" width="10.375" customWidth="1"/>
    <col min="15628" max="15628" width="17.75" customWidth="1"/>
    <col min="15873" max="15873" width="7.875" customWidth="1"/>
    <col min="15874" max="15874" width="11.625" customWidth="1"/>
    <col min="15875" max="15875" width="17" customWidth="1"/>
    <col min="15876" max="15876" width="9.875" customWidth="1"/>
    <col min="15877" max="15877" width="8.75" customWidth="1"/>
    <col min="15878" max="15878" width="7.875" customWidth="1"/>
    <col min="15879" max="15879" width="10" customWidth="1"/>
    <col min="15881" max="15882" width="10.375" customWidth="1"/>
    <col min="15884" max="15884" width="17.75" customWidth="1"/>
    <col min="16129" max="16129" width="7.875" customWidth="1"/>
    <col min="16130" max="16130" width="11.625" customWidth="1"/>
    <col min="16131" max="16131" width="17" customWidth="1"/>
    <col min="16132" max="16132" width="9.875" customWidth="1"/>
    <col min="16133" max="16133" width="8.75" customWidth="1"/>
    <col min="16134" max="16134" width="7.875" customWidth="1"/>
    <col min="16135" max="16135" width="10" customWidth="1"/>
    <col min="16137" max="16138" width="10.375" customWidth="1"/>
    <col min="16140" max="16140" width="17.75" customWidth="1"/>
  </cols>
  <sheetData>
    <row r="1" s="1" customFormat="1" ht="48" customHeight="1" spans="1:14">
      <c r="A1" s="8" t="s">
        <v>0</v>
      </c>
      <c r="B1" s="8"/>
      <c r="C1" s="8"/>
      <c r="D1" s="8"/>
      <c r="E1" s="8"/>
      <c r="F1" s="8"/>
      <c r="G1" s="8"/>
      <c r="H1" s="9"/>
      <c r="I1" s="9"/>
      <c r="J1" s="9"/>
      <c r="K1" s="8"/>
      <c r="L1" s="8"/>
      <c r="M1" s="25"/>
      <c r="N1" s="25"/>
    </row>
    <row r="2" ht="30" customHeight="1" spans="1:9">
      <c r="A2" s="10" t="s">
        <v>1</v>
      </c>
      <c r="B2" s="10"/>
      <c r="C2" s="10"/>
      <c r="D2" s="11"/>
      <c r="E2" s="11"/>
      <c r="H2" s="12" t="s">
        <v>2</v>
      </c>
      <c r="I2" s="12"/>
    </row>
    <row r="3" ht="22.5" customHeight="1" spans="1:8">
      <c r="A3" s="10" t="s">
        <v>3</v>
      </c>
      <c r="B3" s="10"/>
      <c r="C3" s="10"/>
      <c r="D3" s="10"/>
      <c r="E3" s="13"/>
      <c r="F3" s="11"/>
      <c r="G3" s="14"/>
      <c r="H3" s="12"/>
    </row>
    <row r="4" s="2" customFormat="1" ht="38.25" customHeight="1" spans="1:12">
      <c r="A4" s="15" t="s">
        <v>4</v>
      </c>
      <c r="B4" s="16" t="s">
        <v>5</v>
      </c>
      <c r="C4" s="16" t="s">
        <v>6</v>
      </c>
      <c r="D4" s="16" t="s">
        <v>7</v>
      </c>
      <c r="E4" s="15" t="s">
        <v>8</v>
      </c>
      <c r="F4" s="15" t="s">
        <v>9</v>
      </c>
      <c r="G4" s="15" t="s">
        <v>10</v>
      </c>
      <c r="H4" s="17" t="s">
        <v>11</v>
      </c>
      <c r="I4" s="17" t="s">
        <v>12</v>
      </c>
      <c r="J4" s="17" t="s">
        <v>13</v>
      </c>
      <c r="K4" s="15" t="s">
        <v>14</v>
      </c>
      <c r="L4" s="15" t="s">
        <v>15</v>
      </c>
    </row>
    <row r="5" s="3" customFormat="1" ht="15.75" customHeight="1" spans="1:12">
      <c r="A5" s="18">
        <v>1</v>
      </c>
      <c r="B5" s="19" t="s">
        <v>16</v>
      </c>
      <c r="C5" s="20" t="s">
        <v>17</v>
      </c>
      <c r="D5" s="19">
        <v>1.65999999999985</v>
      </c>
      <c r="E5" s="21">
        <v>0.0358</v>
      </c>
      <c r="F5" s="18">
        <v>950</v>
      </c>
      <c r="G5" s="18">
        <f>D5*F5</f>
        <v>1576.99999999986</v>
      </c>
      <c r="H5" s="22">
        <f>D5*34*0.2</f>
        <v>11.287999999999</v>
      </c>
      <c r="I5" s="22">
        <f>D5*34*0.45</f>
        <v>25.3979999999977</v>
      </c>
      <c r="J5" s="22">
        <f>D5*34*0.35</f>
        <v>19.7539999999982</v>
      </c>
      <c r="K5" s="26"/>
      <c r="L5" s="26"/>
    </row>
    <row r="6" ht="15.75" customHeight="1" spans="1:12">
      <c r="A6" s="23">
        <v>2</v>
      </c>
      <c r="B6" s="19" t="s">
        <v>18</v>
      </c>
      <c r="C6" s="20" t="s">
        <v>17</v>
      </c>
      <c r="D6" s="24">
        <v>39.8499999999999</v>
      </c>
      <c r="E6" s="21">
        <v>0.0358</v>
      </c>
      <c r="F6" s="18">
        <v>950</v>
      </c>
      <c r="G6" s="18">
        <f t="shared" ref="G6:G37" si="0">D6*F6</f>
        <v>37857.4999999999</v>
      </c>
      <c r="H6" s="22">
        <f>D6*34*0.2</f>
        <v>270.979999999999</v>
      </c>
      <c r="I6" s="22">
        <f>D6*34*0.45</f>
        <v>609.704999999999</v>
      </c>
      <c r="J6" s="22">
        <f>D6*34*0.35</f>
        <v>474.214999999999</v>
      </c>
      <c r="K6" s="27"/>
      <c r="L6" s="27"/>
    </row>
    <row r="7" ht="15.75" customHeight="1" spans="1:12">
      <c r="A7" s="23">
        <v>3</v>
      </c>
      <c r="B7" s="19" t="s">
        <v>19</v>
      </c>
      <c r="C7" s="20" t="s">
        <v>17</v>
      </c>
      <c r="D7" s="24">
        <v>5.80999999999995</v>
      </c>
      <c r="E7" s="21">
        <v>0.0358</v>
      </c>
      <c r="F7" s="18">
        <v>950</v>
      </c>
      <c r="G7" s="18">
        <f t="shared" si="0"/>
        <v>5519.49999999995</v>
      </c>
      <c r="H7" s="22">
        <f t="shared" ref="H7:H70" si="1">D7*34*0.2</f>
        <v>39.5079999999997</v>
      </c>
      <c r="I7" s="22">
        <f t="shared" ref="I7:I70" si="2">D7*34*0.45</f>
        <v>88.8929999999992</v>
      </c>
      <c r="J7" s="22">
        <f t="shared" ref="J7:J70" si="3">D7*34*0.35</f>
        <v>69.1389999999994</v>
      </c>
      <c r="K7" s="27"/>
      <c r="L7" s="27"/>
    </row>
    <row r="8" ht="15.75" customHeight="1" spans="1:12">
      <c r="A8" s="23">
        <v>4</v>
      </c>
      <c r="B8" s="19" t="s">
        <v>20</v>
      </c>
      <c r="C8" s="20" t="s">
        <v>17</v>
      </c>
      <c r="D8" s="19">
        <v>2.49000000000001</v>
      </c>
      <c r="E8" s="21">
        <v>0.0358</v>
      </c>
      <c r="F8" s="18">
        <v>950</v>
      </c>
      <c r="G8" s="18">
        <f t="shared" si="0"/>
        <v>2365.50000000001</v>
      </c>
      <c r="H8" s="22">
        <f t="shared" si="1"/>
        <v>16.9320000000001</v>
      </c>
      <c r="I8" s="22">
        <f t="shared" si="2"/>
        <v>38.0970000000002</v>
      </c>
      <c r="J8" s="22">
        <f t="shared" si="3"/>
        <v>29.6310000000001</v>
      </c>
      <c r="K8" s="27"/>
      <c r="L8" s="27"/>
    </row>
    <row r="9" ht="15.75" customHeight="1" spans="1:12">
      <c r="A9" s="18">
        <v>5</v>
      </c>
      <c r="B9" s="19" t="s">
        <v>21</v>
      </c>
      <c r="C9" s="20" t="s">
        <v>17</v>
      </c>
      <c r="D9" s="24">
        <v>6.60000000000014</v>
      </c>
      <c r="E9" s="21">
        <v>0.0358</v>
      </c>
      <c r="F9" s="18">
        <v>950</v>
      </c>
      <c r="G9" s="18">
        <f t="shared" si="0"/>
        <v>6270.00000000013</v>
      </c>
      <c r="H9" s="22">
        <f t="shared" si="1"/>
        <v>44.880000000001</v>
      </c>
      <c r="I9" s="22">
        <f t="shared" si="2"/>
        <v>100.980000000002</v>
      </c>
      <c r="J9" s="22">
        <f t="shared" si="3"/>
        <v>78.5400000000017</v>
      </c>
      <c r="K9" s="27"/>
      <c r="L9" s="27"/>
    </row>
    <row r="10" ht="15.75" customHeight="1" spans="1:12">
      <c r="A10" s="23">
        <v>6</v>
      </c>
      <c r="B10" s="19" t="s">
        <v>22</v>
      </c>
      <c r="C10" s="20" t="s">
        <v>17</v>
      </c>
      <c r="D10" s="19">
        <v>2.15999999999985</v>
      </c>
      <c r="E10" s="21">
        <v>0.0358</v>
      </c>
      <c r="F10" s="18">
        <v>950</v>
      </c>
      <c r="G10" s="18">
        <f t="shared" si="0"/>
        <v>2051.99999999986</v>
      </c>
      <c r="H10" s="22">
        <f t="shared" si="1"/>
        <v>14.687999999999</v>
      </c>
      <c r="I10" s="22">
        <f t="shared" si="2"/>
        <v>33.0479999999977</v>
      </c>
      <c r="J10" s="22">
        <f t="shared" si="3"/>
        <v>25.7039999999982</v>
      </c>
      <c r="K10" s="27"/>
      <c r="L10" s="27"/>
    </row>
    <row r="11" ht="15.75" customHeight="1" spans="1:12">
      <c r="A11" s="23">
        <v>7</v>
      </c>
      <c r="B11" s="19" t="s">
        <v>23</v>
      </c>
      <c r="C11" s="20" t="s">
        <v>17</v>
      </c>
      <c r="D11" s="24">
        <v>31.5400000000002</v>
      </c>
      <c r="E11" s="21">
        <v>0.0358</v>
      </c>
      <c r="F11" s="18">
        <v>950</v>
      </c>
      <c r="G11" s="18">
        <f t="shared" si="0"/>
        <v>29963.0000000002</v>
      </c>
      <c r="H11" s="22">
        <f t="shared" si="1"/>
        <v>214.472000000001</v>
      </c>
      <c r="I11" s="22">
        <f t="shared" si="2"/>
        <v>482.562000000003</v>
      </c>
      <c r="J11" s="22">
        <f t="shared" si="3"/>
        <v>375.326000000002</v>
      </c>
      <c r="K11" s="27"/>
      <c r="L11" s="27"/>
    </row>
    <row r="12" ht="15.75" customHeight="1" spans="1:12">
      <c r="A12" s="23">
        <v>8</v>
      </c>
      <c r="B12" s="19" t="s">
        <v>24</v>
      </c>
      <c r="C12" s="20" t="s">
        <v>17</v>
      </c>
      <c r="D12" s="19">
        <v>2.96999999999991</v>
      </c>
      <c r="E12" s="21">
        <v>0.0358</v>
      </c>
      <c r="F12" s="18">
        <v>950</v>
      </c>
      <c r="G12" s="18">
        <f t="shared" si="0"/>
        <v>2821.49999999991</v>
      </c>
      <c r="H12" s="22">
        <f t="shared" si="1"/>
        <v>20.1959999999994</v>
      </c>
      <c r="I12" s="22">
        <f t="shared" si="2"/>
        <v>45.4409999999986</v>
      </c>
      <c r="J12" s="22">
        <f t="shared" si="3"/>
        <v>35.3429999999989</v>
      </c>
      <c r="K12" s="27"/>
      <c r="L12" s="27"/>
    </row>
    <row r="13" ht="15.75" customHeight="1" spans="1:12">
      <c r="A13" s="18">
        <v>9</v>
      </c>
      <c r="B13" s="19" t="s">
        <v>25</v>
      </c>
      <c r="C13" s="20" t="s">
        <v>17</v>
      </c>
      <c r="D13" s="19">
        <v>2.49000000000012</v>
      </c>
      <c r="E13" s="21">
        <v>0.0358</v>
      </c>
      <c r="F13" s="18">
        <v>950</v>
      </c>
      <c r="G13" s="18">
        <f t="shared" si="0"/>
        <v>2365.50000000011</v>
      </c>
      <c r="H13" s="22">
        <f t="shared" si="1"/>
        <v>16.9320000000008</v>
      </c>
      <c r="I13" s="22">
        <f t="shared" si="2"/>
        <v>38.0970000000018</v>
      </c>
      <c r="J13" s="22">
        <f t="shared" si="3"/>
        <v>29.6310000000014</v>
      </c>
      <c r="K13" s="27"/>
      <c r="L13" s="27"/>
    </row>
    <row r="14" ht="15.75" customHeight="1" spans="1:12">
      <c r="A14" s="23">
        <v>10</v>
      </c>
      <c r="B14" s="19" t="s">
        <v>26</v>
      </c>
      <c r="C14" s="20" t="s">
        <v>17</v>
      </c>
      <c r="D14" s="24">
        <v>4.14999999999998</v>
      </c>
      <c r="E14" s="21">
        <v>0.0358</v>
      </c>
      <c r="F14" s="18">
        <v>950</v>
      </c>
      <c r="G14" s="18">
        <f t="shared" si="0"/>
        <v>3942.49999999998</v>
      </c>
      <c r="H14" s="22">
        <f t="shared" si="1"/>
        <v>28.2199999999999</v>
      </c>
      <c r="I14" s="22">
        <f t="shared" si="2"/>
        <v>63.4949999999997</v>
      </c>
      <c r="J14" s="22">
        <f t="shared" si="3"/>
        <v>49.3849999999998</v>
      </c>
      <c r="K14" s="27"/>
      <c r="L14" s="27"/>
    </row>
    <row r="15" ht="15.75" customHeight="1" spans="1:12">
      <c r="A15" s="23">
        <v>11</v>
      </c>
      <c r="B15" s="19" t="s">
        <v>27</v>
      </c>
      <c r="C15" s="20" t="s">
        <v>17</v>
      </c>
      <c r="D15" s="24">
        <v>4.48000000000002</v>
      </c>
      <c r="E15" s="21">
        <v>0.0358</v>
      </c>
      <c r="F15" s="18">
        <v>950</v>
      </c>
      <c r="G15" s="18">
        <f t="shared" si="0"/>
        <v>4256.00000000002</v>
      </c>
      <c r="H15" s="22">
        <f t="shared" si="1"/>
        <v>30.4640000000001</v>
      </c>
      <c r="I15" s="22">
        <f t="shared" si="2"/>
        <v>68.5440000000003</v>
      </c>
      <c r="J15" s="22">
        <f t="shared" si="3"/>
        <v>53.3120000000002</v>
      </c>
      <c r="K15" s="27"/>
      <c r="L15" s="27"/>
    </row>
    <row r="16" ht="15.75" customHeight="1" spans="1:12">
      <c r="A16" s="23">
        <v>12</v>
      </c>
      <c r="B16" s="19" t="s">
        <v>28</v>
      </c>
      <c r="C16" s="20" t="s">
        <v>17</v>
      </c>
      <c r="D16" s="24">
        <v>3.99000000000001</v>
      </c>
      <c r="E16" s="21">
        <v>0.0358</v>
      </c>
      <c r="F16" s="18">
        <v>950</v>
      </c>
      <c r="G16" s="18">
        <f t="shared" si="0"/>
        <v>3790.50000000001</v>
      </c>
      <c r="H16" s="22">
        <f t="shared" si="1"/>
        <v>27.1320000000001</v>
      </c>
      <c r="I16" s="22">
        <f t="shared" si="2"/>
        <v>61.0470000000002</v>
      </c>
      <c r="J16" s="22">
        <f t="shared" si="3"/>
        <v>47.4810000000001</v>
      </c>
      <c r="K16" s="27"/>
      <c r="L16" s="27"/>
    </row>
    <row r="17" ht="15.75" customHeight="1" spans="1:12">
      <c r="A17" s="18">
        <v>13</v>
      </c>
      <c r="B17" s="19" t="s">
        <v>29</v>
      </c>
      <c r="C17" s="20" t="s">
        <v>17</v>
      </c>
      <c r="D17" s="24">
        <v>8.29999999999995</v>
      </c>
      <c r="E17" s="21">
        <v>0.0358</v>
      </c>
      <c r="F17" s="18">
        <v>950</v>
      </c>
      <c r="G17" s="18">
        <f t="shared" si="0"/>
        <v>7884.99999999995</v>
      </c>
      <c r="H17" s="22">
        <f t="shared" si="1"/>
        <v>56.4399999999997</v>
      </c>
      <c r="I17" s="22">
        <f t="shared" si="2"/>
        <v>126.989999999999</v>
      </c>
      <c r="J17" s="22">
        <f t="shared" si="3"/>
        <v>98.7699999999994</v>
      </c>
      <c r="K17" s="27"/>
      <c r="L17" s="27"/>
    </row>
    <row r="18" ht="15.75" customHeight="1" spans="1:12">
      <c r="A18" s="23">
        <v>14</v>
      </c>
      <c r="B18" s="19" t="s">
        <v>30</v>
      </c>
      <c r="C18" s="20" t="s">
        <v>17</v>
      </c>
      <c r="D18" s="24">
        <v>6.67000000000007</v>
      </c>
      <c r="E18" s="21">
        <v>0.0358</v>
      </c>
      <c r="F18" s="18">
        <v>950</v>
      </c>
      <c r="G18" s="18">
        <f t="shared" si="0"/>
        <v>6336.50000000007</v>
      </c>
      <c r="H18" s="22">
        <f t="shared" si="1"/>
        <v>45.3560000000005</v>
      </c>
      <c r="I18" s="22">
        <f t="shared" si="2"/>
        <v>102.051000000001</v>
      </c>
      <c r="J18" s="22">
        <f t="shared" si="3"/>
        <v>79.3730000000008</v>
      </c>
      <c r="K18" s="27"/>
      <c r="L18" s="27"/>
    </row>
    <row r="19" ht="15.75" customHeight="1" spans="1:12">
      <c r="A19" s="23">
        <v>15</v>
      </c>
      <c r="B19" s="19" t="s">
        <v>31</v>
      </c>
      <c r="C19" s="20" t="s">
        <v>17</v>
      </c>
      <c r="D19" s="24">
        <v>9.13000000000011</v>
      </c>
      <c r="E19" s="21">
        <v>0.0358</v>
      </c>
      <c r="F19" s="18">
        <v>950</v>
      </c>
      <c r="G19" s="18">
        <f t="shared" si="0"/>
        <v>8673.5000000001</v>
      </c>
      <c r="H19" s="22">
        <f t="shared" si="1"/>
        <v>62.0840000000007</v>
      </c>
      <c r="I19" s="22">
        <f t="shared" si="2"/>
        <v>139.689000000002</v>
      </c>
      <c r="J19" s="22">
        <f t="shared" si="3"/>
        <v>108.647000000001</v>
      </c>
      <c r="K19" s="27"/>
      <c r="L19" s="27"/>
    </row>
    <row r="20" ht="15.75" customHeight="1" spans="1:12">
      <c r="A20" s="23">
        <v>16</v>
      </c>
      <c r="B20" s="19" t="s">
        <v>32</v>
      </c>
      <c r="C20" s="20" t="s">
        <v>17</v>
      </c>
      <c r="D20" s="24">
        <v>33.21</v>
      </c>
      <c r="E20" s="21">
        <v>0.0358</v>
      </c>
      <c r="F20" s="18">
        <v>950</v>
      </c>
      <c r="G20" s="18">
        <f t="shared" si="0"/>
        <v>31549.5</v>
      </c>
      <c r="H20" s="22">
        <f t="shared" si="1"/>
        <v>225.828</v>
      </c>
      <c r="I20" s="22">
        <f t="shared" si="2"/>
        <v>508.113</v>
      </c>
      <c r="J20" s="22">
        <f t="shared" si="3"/>
        <v>395.199</v>
      </c>
      <c r="K20" s="27"/>
      <c r="L20" s="27"/>
    </row>
    <row r="21" ht="15.75" customHeight="1" spans="1:12">
      <c r="A21" s="18">
        <v>17</v>
      </c>
      <c r="B21" s="19" t="s">
        <v>33</v>
      </c>
      <c r="C21" s="20" t="s">
        <v>17</v>
      </c>
      <c r="D21" s="24">
        <v>5.38999999999999</v>
      </c>
      <c r="E21" s="21">
        <v>0.0358</v>
      </c>
      <c r="F21" s="18">
        <v>950</v>
      </c>
      <c r="G21" s="18">
        <f t="shared" si="0"/>
        <v>5120.49999999999</v>
      </c>
      <c r="H21" s="22">
        <f t="shared" si="1"/>
        <v>36.6519999999999</v>
      </c>
      <c r="I21" s="22">
        <f t="shared" si="2"/>
        <v>82.4669999999998</v>
      </c>
      <c r="J21" s="22">
        <f t="shared" si="3"/>
        <v>64.1409999999999</v>
      </c>
      <c r="K21" s="27"/>
      <c r="L21" s="27"/>
    </row>
    <row r="22" ht="15.75" customHeight="1" spans="1:12">
      <c r="A22" s="23">
        <v>18</v>
      </c>
      <c r="B22" s="19" t="s">
        <v>34</v>
      </c>
      <c r="C22" s="20" t="s">
        <v>17</v>
      </c>
      <c r="D22" s="24">
        <v>6.63999999999999</v>
      </c>
      <c r="E22" s="21">
        <v>0.0358</v>
      </c>
      <c r="F22" s="18">
        <v>950</v>
      </c>
      <c r="G22" s="18">
        <f t="shared" si="0"/>
        <v>6307.99999999999</v>
      </c>
      <c r="H22" s="22">
        <f t="shared" si="1"/>
        <v>45.1519999999999</v>
      </c>
      <c r="I22" s="22">
        <f t="shared" si="2"/>
        <v>101.592</v>
      </c>
      <c r="J22" s="22">
        <f t="shared" si="3"/>
        <v>79.0159999999999</v>
      </c>
      <c r="K22" s="27"/>
      <c r="L22" s="27"/>
    </row>
    <row r="23" ht="15.75" customHeight="1" spans="1:12">
      <c r="A23" s="23">
        <v>19</v>
      </c>
      <c r="B23" s="19" t="s">
        <v>35</v>
      </c>
      <c r="C23" s="20" t="s">
        <v>17</v>
      </c>
      <c r="D23" s="19">
        <v>1.33000000000015</v>
      </c>
      <c r="E23" s="21">
        <v>0.0358</v>
      </c>
      <c r="F23" s="18">
        <v>950</v>
      </c>
      <c r="G23" s="18">
        <f t="shared" si="0"/>
        <v>1263.50000000014</v>
      </c>
      <c r="H23" s="22">
        <f t="shared" si="1"/>
        <v>9.04400000000102</v>
      </c>
      <c r="I23" s="22">
        <f t="shared" si="2"/>
        <v>20.3490000000023</v>
      </c>
      <c r="J23" s="22">
        <f t="shared" si="3"/>
        <v>15.8270000000018</v>
      </c>
      <c r="K23" s="27"/>
      <c r="L23" s="27"/>
    </row>
    <row r="24" ht="15.75" customHeight="1" spans="1:12">
      <c r="A24" s="23">
        <v>20</v>
      </c>
      <c r="B24" s="19" t="s">
        <v>36</v>
      </c>
      <c r="C24" s="20" t="s">
        <v>17</v>
      </c>
      <c r="D24" s="24">
        <v>2.4899999999999</v>
      </c>
      <c r="E24" s="21">
        <v>0.0358</v>
      </c>
      <c r="F24" s="18">
        <v>950</v>
      </c>
      <c r="G24" s="18">
        <f t="shared" si="0"/>
        <v>2365.4999999999</v>
      </c>
      <c r="H24" s="22">
        <f t="shared" si="1"/>
        <v>16.9319999999993</v>
      </c>
      <c r="I24" s="22">
        <f t="shared" si="2"/>
        <v>38.0969999999985</v>
      </c>
      <c r="J24" s="22">
        <f t="shared" si="3"/>
        <v>29.6309999999988</v>
      </c>
      <c r="K24" s="27"/>
      <c r="L24" s="27"/>
    </row>
    <row r="25" ht="15.75" customHeight="1" spans="1:12">
      <c r="A25" s="18">
        <v>21</v>
      </c>
      <c r="B25" s="19" t="s">
        <v>37</v>
      </c>
      <c r="C25" s="20" t="s">
        <v>17</v>
      </c>
      <c r="D25" s="19">
        <v>2.4899999999999</v>
      </c>
      <c r="E25" s="21">
        <v>0.0358</v>
      </c>
      <c r="F25" s="18">
        <v>950</v>
      </c>
      <c r="G25" s="18">
        <f t="shared" si="0"/>
        <v>2365.4999999999</v>
      </c>
      <c r="H25" s="22">
        <f t="shared" si="1"/>
        <v>16.9319999999993</v>
      </c>
      <c r="I25" s="22">
        <f t="shared" si="2"/>
        <v>38.0969999999985</v>
      </c>
      <c r="J25" s="22">
        <f t="shared" si="3"/>
        <v>29.6309999999988</v>
      </c>
      <c r="K25" s="27"/>
      <c r="L25" s="27"/>
    </row>
    <row r="26" ht="15.75" customHeight="1" spans="1:12">
      <c r="A26" s="23">
        <v>22</v>
      </c>
      <c r="B26" s="19" t="s">
        <v>38</v>
      </c>
      <c r="C26" s="20" t="s">
        <v>17</v>
      </c>
      <c r="D26" s="19">
        <v>7.13999999999987</v>
      </c>
      <c r="E26" s="21">
        <v>0.0358</v>
      </c>
      <c r="F26" s="18">
        <v>950</v>
      </c>
      <c r="G26" s="18">
        <f t="shared" si="0"/>
        <v>6782.99999999988</v>
      </c>
      <c r="H26" s="22">
        <f t="shared" si="1"/>
        <v>48.5519999999991</v>
      </c>
      <c r="I26" s="22">
        <f t="shared" si="2"/>
        <v>109.241999999998</v>
      </c>
      <c r="J26" s="22">
        <f t="shared" si="3"/>
        <v>84.9659999999984</v>
      </c>
      <c r="K26" s="27"/>
      <c r="L26" s="27"/>
    </row>
    <row r="27" ht="15.75" customHeight="1" spans="1:12">
      <c r="A27" s="23">
        <v>23</v>
      </c>
      <c r="B27" s="19" t="s">
        <v>39</v>
      </c>
      <c r="C27" s="20" t="s">
        <v>17</v>
      </c>
      <c r="D27" s="24">
        <v>48.1500000000004</v>
      </c>
      <c r="E27" s="21">
        <v>0.0358</v>
      </c>
      <c r="F27" s="18">
        <v>950</v>
      </c>
      <c r="G27" s="18">
        <f t="shared" si="0"/>
        <v>45742.5000000004</v>
      </c>
      <c r="H27" s="22">
        <f t="shared" si="1"/>
        <v>327.420000000003</v>
      </c>
      <c r="I27" s="22">
        <f t="shared" si="2"/>
        <v>736.695000000006</v>
      </c>
      <c r="J27" s="22">
        <f t="shared" si="3"/>
        <v>572.985000000005</v>
      </c>
      <c r="K27" s="27"/>
      <c r="L27" s="27"/>
    </row>
    <row r="28" ht="15.75" customHeight="1" spans="1:12">
      <c r="A28" s="23">
        <v>24</v>
      </c>
      <c r="B28" s="19" t="s">
        <v>40</v>
      </c>
      <c r="C28" s="20" t="s">
        <v>17</v>
      </c>
      <c r="D28" s="24">
        <v>8.27999999999986</v>
      </c>
      <c r="E28" s="21">
        <v>0.0358</v>
      </c>
      <c r="F28" s="18">
        <v>950</v>
      </c>
      <c r="G28" s="18">
        <f t="shared" si="0"/>
        <v>7865.99999999987</v>
      </c>
      <c r="H28" s="22">
        <f t="shared" si="1"/>
        <v>56.3039999999991</v>
      </c>
      <c r="I28" s="22">
        <f t="shared" si="2"/>
        <v>126.683999999998</v>
      </c>
      <c r="J28" s="22">
        <f t="shared" si="3"/>
        <v>98.5319999999983</v>
      </c>
      <c r="K28" s="27"/>
      <c r="L28" s="27"/>
    </row>
    <row r="29" ht="15.75" customHeight="1" spans="1:12">
      <c r="A29" s="18">
        <v>25</v>
      </c>
      <c r="B29" s="19" t="s">
        <v>41</v>
      </c>
      <c r="C29" s="20" t="s">
        <v>17</v>
      </c>
      <c r="D29" s="19">
        <v>2.90999999999997</v>
      </c>
      <c r="E29" s="21">
        <v>0.0358</v>
      </c>
      <c r="F29" s="18">
        <v>950</v>
      </c>
      <c r="G29" s="18">
        <f t="shared" si="0"/>
        <v>2764.49999999997</v>
      </c>
      <c r="H29" s="22">
        <f t="shared" si="1"/>
        <v>19.7879999999998</v>
      </c>
      <c r="I29" s="22">
        <f t="shared" si="2"/>
        <v>44.5229999999995</v>
      </c>
      <c r="J29" s="22">
        <f t="shared" si="3"/>
        <v>34.6289999999996</v>
      </c>
      <c r="K29" s="27"/>
      <c r="L29" s="27"/>
    </row>
    <row r="30" ht="15.75" customHeight="1" spans="1:12">
      <c r="A30" s="23">
        <v>26</v>
      </c>
      <c r="B30" s="19" t="s">
        <v>42</v>
      </c>
      <c r="C30" s="20" t="s">
        <v>17</v>
      </c>
      <c r="D30" s="24">
        <v>4.98000000000002</v>
      </c>
      <c r="E30" s="21">
        <v>0.0358</v>
      </c>
      <c r="F30" s="18">
        <v>950</v>
      </c>
      <c r="G30" s="18">
        <f t="shared" si="0"/>
        <v>4731.00000000002</v>
      </c>
      <c r="H30" s="22">
        <f t="shared" si="1"/>
        <v>33.8640000000001</v>
      </c>
      <c r="I30" s="22">
        <f t="shared" si="2"/>
        <v>76.1940000000003</v>
      </c>
      <c r="J30" s="22">
        <f t="shared" si="3"/>
        <v>59.2620000000002</v>
      </c>
      <c r="K30" s="27"/>
      <c r="L30" s="27"/>
    </row>
    <row r="31" ht="15.75" customHeight="1" spans="1:12">
      <c r="A31" s="23">
        <v>27</v>
      </c>
      <c r="B31" s="19" t="s">
        <v>43</v>
      </c>
      <c r="C31" s="20" t="s">
        <v>17</v>
      </c>
      <c r="D31" s="24">
        <v>34.8599999999999</v>
      </c>
      <c r="E31" s="21">
        <v>0.0358</v>
      </c>
      <c r="F31" s="18">
        <v>950</v>
      </c>
      <c r="G31" s="18">
        <f t="shared" si="0"/>
        <v>33116.9999999999</v>
      </c>
      <c r="H31" s="22">
        <f t="shared" si="1"/>
        <v>237.047999999999</v>
      </c>
      <c r="I31" s="22">
        <f t="shared" si="2"/>
        <v>533.357999999998</v>
      </c>
      <c r="J31" s="22">
        <f t="shared" si="3"/>
        <v>414.833999999999</v>
      </c>
      <c r="K31" s="27"/>
      <c r="L31" s="27"/>
    </row>
    <row r="32" ht="15.75" customHeight="1" spans="1:12">
      <c r="A32" s="23">
        <v>28</v>
      </c>
      <c r="B32" s="19" t="s">
        <v>44</v>
      </c>
      <c r="C32" s="20" t="s">
        <v>17</v>
      </c>
      <c r="D32" s="24">
        <v>8.30000000000007</v>
      </c>
      <c r="E32" s="21">
        <v>0.0358</v>
      </c>
      <c r="F32" s="18">
        <v>950</v>
      </c>
      <c r="G32" s="18">
        <f t="shared" si="0"/>
        <v>7885.00000000007</v>
      </c>
      <c r="H32" s="22">
        <f t="shared" si="1"/>
        <v>56.4400000000005</v>
      </c>
      <c r="I32" s="22">
        <f t="shared" si="2"/>
        <v>126.990000000001</v>
      </c>
      <c r="J32" s="22">
        <f t="shared" si="3"/>
        <v>98.7700000000008</v>
      </c>
      <c r="K32" s="27"/>
      <c r="L32" s="27"/>
    </row>
    <row r="33" ht="15.75" customHeight="1" spans="1:12">
      <c r="A33" s="18">
        <v>29</v>
      </c>
      <c r="B33" s="19" t="s">
        <v>45</v>
      </c>
      <c r="C33" s="20" t="s">
        <v>17</v>
      </c>
      <c r="D33" s="24">
        <v>6.13999999999999</v>
      </c>
      <c r="E33" s="21">
        <v>0.0358</v>
      </c>
      <c r="F33" s="18">
        <v>950</v>
      </c>
      <c r="G33" s="18">
        <f t="shared" si="0"/>
        <v>5832.99999999999</v>
      </c>
      <c r="H33" s="22">
        <f t="shared" si="1"/>
        <v>41.7519999999999</v>
      </c>
      <c r="I33" s="22">
        <f t="shared" si="2"/>
        <v>93.9419999999999</v>
      </c>
      <c r="J33" s="22">
        <f t="shared" si="3"/>
        <v>73.0659999999999</v>
      </c>
      <c r="K33" s="27"/>
      <c r="L33" s="27"/>
    </row>
    <row r="34" ht="15.75" customHeight="1" spans="1:12">
      <c r="A34" s="23">
        <v>30</v>
      </c>
      <c r="B34" s="19" t="s">
        <v>46</v>
      </c>
      <c r="C34" s="20" t="s">
        <v>17</v>
      </c>
      <c r="D34" s="24">
        <v>39.59</v>
      </c>
      <c r="E34" s="21">
        <v>0.0358</v>
      </c>
      <c r="F34" s="18">
        <v>950</v>
      </c>
      <c r="G34" s="18">
        <f t="shared" si="0"/>
        <v>37610.5</v>
      </c>
      <c r="H34" s="22">
        <f t="shared" si="1"/>
        <v>269.212</v>
      </c>
      <c r="I34" s="22">
        <f t="shared" si="2"/>
        <v>605.727</v>
      </c>
      <c r="J34" s="22">
        <f t="shared" si="3"/>
        <v>471.121</v>
      </c>
      <c r="K34" s="27"/>
      <c r="L34" s="27"/>
    </row>
    <row r="35" ht="15.75" customHeight="1" spans="1:12">
      <c r="A35" s="23">
        <v>31</v>
      </c>
      <c r="B35" s="19" t="s">
        <v>47</v>
      </c>
      <c r="C35" s="20" t="s">
        <v>17</v>
      </c>
      <c r="D35" s="24">
        <v>47.3100000000001</v>
      </c>
      <c r="E35" s="21">
        <v>0.0358</v>
      </c>
      <c r="F35" s="18">
        <v>950</v>
      </c>
      <c r="G35" s="18">
        <f t="shared" si="0"/>
        <v>44944.5000000001</v>
      </c>
      <c r="H35" s="22">
        <f t="shared" si="1"/>
        <v>321.708000000001</v>
      </c>
      <c r="I35" s="22">
        <f t="shared" si="2"/>
        <v>723.843000000002</v>
      </c>
      <c r="J35" s="22">
        <f t="shared" si="3"/>
        <v>562.989000000001</v>
      </c>
      <c r="K35" s="27"/>
      <c r="L35" s="27"/>
    </row>
    <row r="36" ht="15.75" customHeight="1" spans="1:12">
      <c r="A36" s="23">
        <v>32</v>
      </c>
      <c r="B36" s="19" t="s">
        <v>48</v>
      </c>
      <c r="C36" s="20" t="s">
        <v>17</v>
      </c>
      <c r="D36" s="19">
        <v>5.81000000000006</v>
      </c>
      <c r="E36" s="21">
        <v>0.0358</v>
      </c>
      <c r="F36" s="18">
        <v>950</v>
      </c>
      <c r="G36" s="18">
        <f t="shared" si="0"/>
        <v>5519.50000000006</v>
      </c>
      <c r="H36" s="22">
        <f t="shared" si="1"/>
        <v>39.5080000000004</v>
      </c>
      <c r="I36" s="22">
        <f t="shared" si="2"/>
        <v>88.8930000000009</v>
      </c>
      <c r="J36" s="22">
        <f t="shared" si="3"/>
        <v>69.1390000000007</v>
      </c>
      <c r="K36" s="27"/>
      <c r="L36" s="27"/>
    </row>
    <row r="37" ht="15.75" customHeight="1" spans="1:12">
      <c r="A37" s="18">
        <v>33</v>
      </c>
      <c r="B37" s="19" t="s">
        <v>49</v>
      </c>
      <c r="C37" s="20" t="s">
        <v>17</v>
      </c>
      <c r="D37" s="24">
        <v>48.1399999999999</v>
      </c>
      <c r="E37" s="21">
        <v>0.0358</v>
      </c>
      <c r="F37" s="18">
        <v>950</v>
      </c>
      <c r="G37" s="18">
        <f t="shared" si="0"/>
        <v>45732.9999999999</v>
      </c>
      <c r="H37" s="22">
        <f t="shared" si="1"/>
        <v>327.351999999999</v>
      </c>
      <c r="I37" s="22">
        <f t="shared" si="2"/>
        <v>736.541999999998</v>
      </c>
      <c r="J37" s="22">
        <f t="shared" si="3"/>
        <v>572.865999999999</v>
      </c>
      <c r="K37" s="27"/>
      <c r="L37" s="27"/>
    </row>
    <row r="38" ht="15.75" customHeight="1" spans="1:12">
      <c r="A38" s="23">
        <v>34</v>
      </c>
      <c r="B38" s="19" t="s">
        <v>50</v>
      </c>
      <c r="C38" s="20" t="s">
        <v>17</v>
      </c>
      <c r="D38" s="19">
        <v>2.06999999999999</v>
      </c>
      <c r="E38" s="21">
        <v>0.0358</v>
      </c>
      <c r="F38" s="18">
        <v>950</v>
      </c>
      <c r="G38" s="18">
        <f t="shared" ref="G38:G69" si="4">D38*F38</f>
        <v>1966.49999999999</v>
      </c>
      <c r="H38" s="22">
        <f t="shared" si="1"/>
        <v>14.0759999999999</v>
      </c>
      <c r="I38" s="22">
        <f t="shared" si="2"/>
        <v>31.6709999999999</v>
      </c>
      <c r="J38" s="22">
        <f t="shared" si="3"/>
        <v>24.6329999999999</v>
      </c>
      <c r="K38" s="27"/>
      <c r="L38" s="27"/>
    </row>
    <row r="39" ht="15.75" customHeight="1" spans="1:12">
      <c r="A39" s="23">
        <v>35</v>
      </c>
      <c r="B39" s="19" t="s">
        <v>51</v>
      </c>
      <c r="C39" s="20" t="s">
        <v>17</v>
      </c>
      <c r="D39" s="24">
        <v>46.48</v>
      </c>
      <c r="E39" s="21">
        <v>0.0358</v>
      </c>
      <c r="F39" s="18">
        <v>950</v>
      </c>
      <c r="G39" s="18">
        <f t="shared" si="4"/>
        <v>44156</v>
      </c>
      <c r="H39" s="22">
        <f t="shared" si="1"/>
        <v>316.064</v>
      </c>
      <c r="I39" s="22">
        <f t="shared" si="2"/>
        <v>711.144</v>
      </c>
      <c r="J39" s="22">
        <f t="shared" si="3"/>
        <v>553.112</v>
      </c>
      <c r="K39" s="27"/>
      <c r="L39" s="27"/>
    </row>
    <row r="40" ht="15.75" customHeight="1" spans="1:12">
      <c r="A40" s="23">
        <v>36</v>
      </c>
      <c r="B40" s="19" t="s">
        <v>52</v>
      </c>
      <c r="C40" s="20" t="s">
        <v>17</v>
      </c>
      <c r="D40" s="19">
        <v>4.37999999999994</v>
      </c>
      <c r="E40" s="21">
        <v>0.0358</v>
      </c>
      <c r="F40" s="18">
        <v>950</v>
      </c>
      <c r="G40" s="18">
        <f t="shared" si="4"/>
        <v>4160.99999999994</v>
      </c>
      <c r="H40" s="22">
        <f t="shared" si="1"/>
        <v>29.7839999999996</v>
      </c>
      <c r="I40" s="22">
        <f t="shared" si="2"/>
        <v>67.0139999999991</v>
      </c>
      <c r="J40" s="22">
        <f t="shared" si="3"/>
        <v>52.1219999999993</v>
      </c>
      <c r="K40" s="27"/>
      <c r="L40" s="27"/>
    </row>
    <row r="41" ht="15.75" customHeight="1" spans="1:12">
      <c r="A41" s="18">
        <v>37</v>
      </c>
      <c r="B41" s="19" t="s">
        <v>53</v>
      </c>
      <c r="C41" s="20" t="s">
        <v>17</v>
      </c>
      <c r="D41" s="19">
        <v>1.07999999999998</v>
      </c>
      <c r="E41" s="21">
        <v>0.0358</v>
      </c>
      <c r="F41" s="18">
        <v>950</v>
      </c>
      <c r="G41" s="18">
        <f t="shared" si="4"/>
        <v>1025.99999999998</v>
      </c>
      <c r="H41" s="22">
        <f t="shared" si="1"/>
        <v>7.34399999999987</v>
      </c>
      <c r="I41" s="22">
        <f t="shared" si="2"/>
        <v>16.5239999999997</v>
      </c>
      <c r="J41" s="22">
        <f t="shared" si="3"/>
        <v>12.8519999999998</v>
      </c>
      <c r="K41" s="27"/>
      <c r="L41" s="27"/>
    </row>
    <row r="42" ht="15.75" customHeight="1" spans="1:12">
      <c r="A42" s="23">
        <v>38</v>
      </c>
      <c r="B42" s="19" t="s">
        <v>54</v>
      </c>
      <c r="C42" s="20" t="s">
        <v>17</v>
      </c>
      <c r="D42" s="19">
        <v>2.49000000000007</v>
      </c>
      <c r="E42" s="21">
        <v>0.0358</v>
      </c>
      <c r="F42" s="18">
        <v>950</v>
      </c>
      <c r="G42" s="18">
        <f t="shared" si="4"/>
        <v>2365.50000000007</v>
      </c>
      <c r="H42" s="22">
        <f t="shared" si="1"/>
        <v>16.9320000000005</v>
      </c>
      <c r="I42" s="22">
        <f t="shared" si="2"/>
        <v>38.0970000000011</v>
      </c>
      <c r="J42" s="22">
        <f t="shared" si="3"/>
        <v>29.6310000000008</v>
      </c>
      <c r="K42" s="27"/>
      <c r="L42" s="27"/>
    </row>
    <row r="43" ht="15.75" customHeight="1" spans="1:12">
      <c r="A43" s="23">
        <v>39</v>
      </c>
      <c r="B43" s="19" t="s">
        <v>55</v>
      </c>
      <c r="C43" s="20" t="s">
        <v>17</v>
      </c>
      <c r="D43" s="19">
        <v>5.81</v>
      </c>
      <c r="E43" s="21">
        <v>0.0358</v>
      </c>
      <c r="F43" s="18">
        <v>950</v>
      </c>
      <c r="G43" s="18">
        <f t="shared" si="4"/>
        <v>5519.5</v>
      </c>
      <c r="H43" s="22">
        <f t="shared" si="1"/>
        <v>39.508</v>
      </c>
      <c r="I43" s="22">
        <f t="shared" si="2"/>
        <v>88.893</v>
      </c>
      <c r="J43" s="22">
        <f t="shared" si="3"/>
        <v>69.139</v>
      </c>
      <c r="K43" s="27"/>
      <c r="L43" s="27"/>
    </row>
    <row r="44" ht="15.75" customHeight="1" spans="1:12">
      <c r="A44" s="23">
        <v>40</v>
      </c>
      <c r="B44" s="19" t="s">
        <v>56</v>
      </c>
      <c r="C44" s="20" t="s">
        <v>17</v>
      </c>
      <c r="D44" s="24">
        <v>3.31999999999999</v>
      </c>
      <c r="E44" s="21">
        <v>0.0358</v>
      </c>
      <c r="F44" s="18">
        <v>950</v>
      </c>
      <c r="G44" s="18">
        <f t="shared" si="4"/>
        <v>3153.99999999999</v>
      </c>
      <c r="H44" s="22">
        <f t="shared" si="1"/>
        <v>22.5759999999999</v>
      </c>
      <c r="I44" s="22">
        <f t="shared" si="2"/>
        <v>50.7959999999999</v>
      </c>
      <c r="J44" s="22">
        <f t="shared" si="3"/>
        <v>39.5079999999999</v>
      </c>
      <c r="K44" s="27"/>
      <c r="L44" s="27"/>
    </row>
    <row r="45" ht="15.75" customHeight="1" spans="1:12">
      <c r="A45" s="18">
        <v>41</v>
      </c>
      <c r="B45" s="19" t="s">
        <v>57</v>
      </c>
      <c r="C45" s="20" t="s">
        <v>17</v>
      </c>
      <c r="D45" s="24">
        <v>3.31999999999999</v>
      </c>
      <c r="E45" s="21">
        <v>0.0358</v>
      </c>
      <c r="F45" s="18">
        <v>950</v>
      </c>
      <c r="G45" s="18">
        <f t="shared" si="4"/>
        <v>3153.99999999999</v>
      </c>
      <c r="H45" s="22">
        <f t="shared" si="1"/>
        <v>22.5759999999999</v>
      </c>
      <c r="I45" s="22">
        <f t="shared" si="2"/>
        <v>50.7959999999999</v>
      </c>
      <c r="J45" s="22">
        <f t="shared" si="3"/>
        <v>39.5079999999999</v>
      </c>
      <c r="K45" s="27"/>
      <c r="L45" s="27"/>
    </row>
    <row r="46" ht="15.75" customHeight="1" spans="1:12">
      <c r="A46" s="23">
        <v>42</v>
      </c>
      <c r="B46" s="19" t="s">
        <v>58</v>
      </c>
      <c r="C46" s="20" t="s">
        <v>17</v>
      </c>
      <c r="D46" s="24">
        <v>16.1400000000001</v>
      </c>
      <c r="E46" s="21">
        <v>0.0358</v>
      </c>
      <c r="F46" s="18">
        <v>950</v>
      </c>
      <c r="G46" s="18">
        <f t="shared" si="4"/>
        <v>15333.0000000001</v>
      </c>
      <c r="H46" s="22">
        <f t="shared" si="1"/>
        <v>109.752000000001</v>
      </c>
      <c r="I46" s="22">
        <f t="shared" si="2"/>
        <v>246.942000000002</v>
      </c>
      <c r="J46" s="22">
        <f t="shared" si="3"/>
        <v>192.066000000001</v>
      </c>
      <c r="K46" s="27"/>
      <c r="L46" s="27"/>
    </row>
    <row r="47" ht="15.75" customHeight="1" spans="1:12">
      <c r="A47" s="23">
        <v>43</v>
      </c>
      <c r="B47" s="19" t="s">
        <v>59</v>
      </c>
      <c r="C47" s="20" t="s">
        <v>17</v>
      </c>
      <c r="D47" s="24">
        <v>8.30999999999989</v>
      </c>
      <c r="E47" s="21">
        <v>0.0358</v>
      </c>
      <c r="F47" s="18">
        <v>950</v>
      </c>
      <c r="G47" s="18">
        <f t="shared" si="4"/>
        <v>7894.4999999999</v>
      </c>
      <c r="H47" s="22">
        <f t="shared" si="1"/>
        <v>56.5079999999993</v>
      </c>
      <c r="I47" s="22">
        <f t="shared" si="2"/>
        <v>127.142999999998</v>
      </c>
      <c r="J47" s="22">
        <f t="shared" si="3"/>
        <v>98.8889999999987</v>
      </c>
      <c r="K47" s="27"/>
      <c r="L47" s="27"/>
    </row>
    <row r="48" ht="15.75" customHeight="1" spans="1:12">
      <c r="A48" s="23">
        <v>44</v>
      </c>
      <c r="B48" s="19" t="s">
        <v>60</v>
      </c>
      <c r="C48" s="20" t="s">
        <v>17</v>
      </c>
      <c r="D48" s="24">
        <v>37.35</v>
      </c>
      <c r="E48" s="21">
        <v>0.0358</v>
      </c>
      <c r="F48" s="18">
        <v>950</v>
      </c>
      <c r="G48" s="18">
        <f t="shared" si="4"/>
        <v>35482.5</v>
      </c>
      <c r="H48" s="22">
        <f t="shared" si="1"/>
        <v>253.98</v>
      </c>
      <c r="I48" s="22">
        <f t="shared" si="2"/>
        <v>571.455</v>
      </c>
      <c r="J48" s="22">
        <f t="shared" si="3"/>
        <v>444.465</v>
      </c>
      <c r="K48" s="27"/>
      <c r="L48" s="27"/>
    </row>
    <row r="49" ht="15.75" customHeight="1" spans="1:12">
      <c r="A49" s="18">
        <v>45</v>
      </c>
      <c r="B49" s="19" t="s">
        <v>61</v>
      </c>
      <c r="C49" s="20" t="s">
        <v>17</v>
      </c>
      <c r="D49" s="19">
        <v>6.56000000000006</v>
      </c>
      <c r="E49" s="21">
        <v>0.0358</v>
      </c>
      <c r="F49" s="18">
        <v>950</v>
      </c>
      <c r="G49" s="18">
        <f t="shared" si="4"/>
        <v>6232.00000000006</v>
      </c>
      <c r="H49" s="22">
        <f t="shared" si="1"/>
        <v>44.6080000000004</v>
      </c>
      <c r="I49" s="22">
        <f t="shared" si="2"/>
        <v>100.368000000001</v>
      </c>
      <c r="J49" s="22">
        <f t="shared" si="3"/>
        <v>78.0640000000007</v>
      </c>
      <c r="K49" s="27"/>
      <c r="L49" s="27"/>
    </row>
    <row r="50" ht="15.75" customHeight="1" spans="1:12">
      <c r="A50" s="23">
        <v>46</v>
      </c>
      <c r="B50" s="19" t="s">
        <v>62</v>
      </c>
      <c r="C50" s="20" t="s">
        <v>17</v>
      </c>
      <c r="D50" s="24">
        <v>52.63</v>
      </c>
      <c r="E50" s="21">
        <v>0.0358</v>
      </c>
      <c r="F50" s="18">
        <v>950</v>
      </c>
      <c r="G50" s="18">
        <f t="shared" si="4"/>
        <v>49998.5</v>
      </c>
      <c r="H50" s="22">
        <f t="shared" si="1"/>
        <v>357.884</v>
      </c>
      <c r="I50" s="22">
        <f t="shared" si="2"/>
        <v>805.239</v>
      </c>
      <c r="J50" s="22">
        <f t="shared" si="3"/>
        <v>626.297</v>
      </c>
      <c r="K50" s="27"/>
      <c r="L50" s="27"/>
    </row>
    <row r="51" ht="15.75" customHeight="1" spans="1:12">
      <c r="A51" s="23">
        <v>47</v>
      </c>
      <c r="B51" s="19" t="s">
        <v>63</v>
      </c>
      <c r="C51" s="20" t="s">
        <v>17</v>
      </c>
      <c r="D51" s="24">
        <v>6.02000000000001</v>
      </c>
      <c r="E51" s="21">
        <v>0.0358</v>
      </c>
      <c r="F51" s="18">
        <v>950</v>
      </c>
      <c r="G51" s="18">
        <f t="shared" si="4"/>
        <v>5719.00000000001</v>
      </c>
      <c r="H51" s="22">
        <f t="shared" si="1"/>
        <v>40.9360000000001</v>
      </c>
      <c r="I51" s="22">
        <f t="shared" si="2"/>
        <v>92.1060000000002</v>
      </c>
      <c r="J51" s="22">
        <f t="shared" si="3"/>
        <v>71.6380000000001</v>
      </c>
      <c r="K51" s="27"/>
      <c r="L51" s="27"/>
    </row>
    <row r="52" ht="15.75" customHeight="1" spans="1:12">
      <c r="A52" s="23">
        <v>48</v>
      </c>
      <c r="B52" s="19" t="s">
        <v>64</v>
      </c>
      <c r="C52" s="20" t="s">
        <v>17</v>
      </c>
      <c r="D52" s="24">
        <v>11.61</v>
      </c>
      <c r="E52" s="21">
        <v>0.0358</v>
      </c>
      <c r="F52" s="18">
        <v>950</v>
      </c>
      <c r="G52" s="18">
        <f t="shared" si="4"/>
        <v>11029.5</v>
      </c>
      <c r="H52" s="22">
        <f t="shared" si="1"/>
        <v>78.948</v>
      </c>
      <c r="I52" s="22">
        <f t="shared" si="2"/>
        <v>177.633</v>
      </c>
      <c r="J52" s="22">
        <f t="shared" si="3"/>
        <v>138.159</v>
      </c>
      <c r="K52" s="27"/>
      <c r="L52" s="27"/>
    </row>
    <row r="53" ht="15.75" customHeight="1" spans="1:12">
      <c r="A53" s="18">
        <v>49</v>
      </c>
      <c r="B53" s="19" t="s">
        <v>65</v>
      </c>
      <c r="C53" s="20" t="s">
        <v>17</v>
      </c>
      <c r="D53" s="19">
        <v>4.97999999999999</v>
      </c>
      <c r="E53" s="21">
        <v>0.0358</v>
      </c>
      <c r="F53" s="18">
        <v>950</v>
      </c>
      <c r="G53" s="18">
        <f t="shared" si="4"/>
        <v>4730.99999999999</v>
      </c>
      <c r="H53" s="22">
        <f t="shared" si="1"/>
        <v>33.8639999999999</v>
      </c>
      <c r="I53" s="22">
        <f t="shared" si="2"/>
        <v>76.1939999999998</v>
      </c>
      <c r="J53" s="22">
        <f t="shared" si="3"/>
        <v>59.2619999999999</v>
      </c>
      <c r="K53" s="27"/>
      <c r="L53" s="27"/>
    </row>
    <row r="54" ht="15.75" customHeight="1" spans="1:12">
      <c r="A54" s="23">
        <v>50</v>
      </c>
      <c r="B54" s="19" t="s">
        <v>66</v>
      </c>
      <c r="C54" s="20" t="s">
        <v>17</v>
      </c>
      <c r="D54" s="19">
        <v>3.88</v>
      </c>
      <c r="E54" s="21">
        <v>0.0358</v>
      </c>
      <c r="F54" s="18">
        <v>950</v>
      </c>
      <c r="G54" s="18">
        <f t="shared" si="4"/>
        <v>3686</v>
      </c>
      <c r="H54" s="22">
        <f t="shared" si="1"/>
        <v>26.384</v>
      </c>
      <c r="I54" s="22">
        <f t="shared" si="2"/>
        <v>59.364</v>
      </c>
      <c r="J54" s="22">
        <f t="shared" si="3"/>
        <v>46.172</v>
      </c>
      <c r="K54" s="27"/>
      <c r="L54" s="27"/>
    </row>
    <row r="55" ht="15.75" customHeight="1" spans="1:12">
      <c r="A55" s="23">
        <v>51</v>
      </c>
      <c r="B55" s="19" t="s">
        <v>67</v>
      </c>
      <c r="C55" s="20" t="s">
        <v>17</v>
      </c>
      <c r="D55" s="19">
        <v>3.91999999999999</v>
      </c>
      <c r="E55" s="21">
        <v>0.0358</v>
      </c>
      <c r="F55" s="18">
        <v>950</v>
      </c>
      <c r="G55" s="18">
        <f t="shared" si="4"/>
        <v>3723.99999999999</v>
      </c>
      <c r="H55" s="22">
        <f t="shared" si="1"/>
        <v>26.6559999999999</v>
      </c>
      <c r="I55" s="22">
        <f t="shared" si="2"/>
        <v>59.9759999999998</v>
      </c>
      <c r="J55" s="22">
        <f t="shared" si="3"/>
        <v>46.6479999999999</v>
      </c>
      <c r="K55" s="27"/>
      <c r="L55" s="27"/>
    </row>
    <row r="56" ht="15.75" customHeight="1" spans="1:12">
      <c r="A56" s="23">
        <v>52</v>
      </c>
      <c r="B56" s="19" t="s">
        <v>68</v>
      </c>
      <c r="C56" s="20" t="s">
        <v>17</v>
      </c>
      <c r="D56" s="24">
        <v>43.17</v>
      </c>
      <c r="E56" s="21">
        <v>0.0358</v>
      </c>
      <c r="F56" s="18">
        <v>950</v>
      </c>
      <c r="G56" s="18">
        <f t="shared" si="4"/>
        <v>41011.5</v>
      </c>
      <c r="H56" s="22">
        <f t="shared" si="1"/>
        <v>293.556</v>
      </c>
      <c r="I56" s="22">
        <f t="shared" si="2"/>
        <v>660.501</v>
      </c>
      <c r="J56" s="22">
        <f t="shared" si="3"/>
        <v>513.723</v>
      </c>
      <c r="K56" s="27"/>
      <c r="L56" s="27"/>
    </row>
    <row r="57" ht="15.75" customHeight="1" spans="1:12">
      <c r="A57" s="18">
        <v>53</v>
      </c>
      <c r="B57" s="19" t="s">
        <v>69</v>
      </c>
      <c r="C57" s="20" t="s">
        <v>17</v>
      </c>
      <c r="D57" s="24">
        <v>3.23999999999999</v>
      </c>
      <c r="E57" s="21">
        <v>0.0358</v>
      </c>
      <c r="F57" s="18">
        <v>950</v>
      </c>
      <c r="G57" s="18">
        <f t="shared" si="4"/>
        <v>3077.99999999999</v>
      </c>
      <c r="H57" s="22">
        <f t="shared" si="1"/>
        <v>22.0319999999999</v>
      </c>
      <c r="I57" s="22">
        <f t="shared" si="2"/>
        <v>49.5719999999998</v>
      </c>
      <c r="J57" s="22">
        <f t="shared" si="3"/>
        <v>38.5559999999999</v>
      </c>
      <c r="K57" s="27"/>
      <c r="L57" s="27"/>
    </row>
    <row r="58" ht="15.75" customHeight="1" spans="1:12">
      <c r="A58" s="23">
        <v>54</v>
      </c>
      <c r="B58" s="19" t="s">
        <v>70</v>
      </c>
      <c r="C58" s="20" t="s">
        <v>17</v>
      </c>
      <c r="D58" s="24">
        <v>43.17</v>
      </c>
      <c r="E58" s="21">
        <v>0.0358</v>
      </c>
      <c r="F58" s="18">
        <v>950</v>
      </c>
      <c r="G58" s="18">
        <f t="shared" si="4"/>
        <v>41011.5</v>
      </c>
      <c r="H58" s="22">
        <f t="shared" si="1"/>
        <v>293.556</v>
      </c>
      <c r="I58" s="22">
        <f t="shared" si="2"/>
        <v>660.501</v>
      </c>
      <c r="J58" s="22">
        <f t="shared" si="3"/>
        <v>513.723</v>
      </c>
      <c r="K58" s="27"/>
      <c r="L58" s="27"/>
    </row>
    <row r="59" ht="15.75" customHeight="1" spans="1:12">
      <c r="A59" s="23">
        <v>55</v>
      </c>
      <c r="B59" s="19" t="s">
        <v>71</v>
      </c>
      <c r="C59" s="20" t="s">
        <v>17</v>
      </c>
      <c r="D59" s="19">
        <v>2.16</v>
      </c>
      <c r="E59" s="21">
        <v>0.0358</v>
      </c>
      <c r="F59" s="18">
        <v>950</v>
      </c>
      <c r="G59" s="18">
        <f t="shared" si="4"/>
        <v>2052</v>
      </c>
      <c r="H59" s="22">
        <f t="shared" si="1"/>
        <v>14.688</v>
      </c>
      <c r="I59" s="22">
        <f t="shared" si="2"/>
        <v>33.048</v>
      </c>
      <c r="J59" s="22">
        <f t="shared" si="3"/>
        <v>25.704</v>
      </c>
      <c r="K59" s="27"/>
      <c r="L59" s="27"/>
    </row>
    <row r="60" ht="15.75" customHeight="1" spans="1:12">
      <c r="A60" s="23">
        <v>56</v>
      </c>
      <c r="B60" s="19" t="s">
        <v>72</v>
      </c>
      <c r="C60" s="20" t="s">
        <v>17</v>
      </c>
      <c r="D60" s="19">
        <v>1.98999999999999</v>
      </c>
      <c r="E60" s="21">
        <v>0.0358</v>
      </c>
      <c r="F60" s="18">
        <v>950</v>
      </c>
      <c r="G60" s="18">
        <f t="shared" si="4"/>
        <v>1890.49999999999</v>
      </c>
      <c r="H60" s="22">
        <f t="shared" si="1"/>
        <v>13.5319999999999</v>
      </c>
      <c r="I60" s="22">
        <f t="shared" si="2"/>
        <v>30.4469999999998</v>
      </c>
      <c r="J60" s="22">
        <f t="shared" si="3"/>
        <v>23.6809999999999</v>
      </c>
      <c r="K60" s="27"/>
      <c r="L60" s="27"/>
    </row>
    <row r="61" ht="15.75" customHeight="1" spans="1:12">
      <c r="A61" s="18">
        <v>57</v>
      </c>
      <c r="B61" s="19" t="s">
        <v>73</v>
      </c>
      <c r="C61" s="20" t="s">
        <v>17</v>
      </c>
      <c r="D61" s="24">
        <v>4.98</v>
      </c>
      <c r="E61" s="21">
        <v>0.0358</v>
      </c>
      <c r="F61" s="18">
        <v>950</v>
      </c>
      <c r="G61" s="18">
        <f t="shared" si="4"/>
        <v>4731</v>
      </c>
      <c r="H61" s="22">
        <f t="shared" si="1"/>
        <v>33.864</v>
      </c>
      <c r="I61" s="22">
        <f t="shared" si="2"/>
        <v>76.194</v>
      </c>
      <c r="J61" s="22">
        <f t="shared" si="3"/>
        <v>59.262</v>
      </c>
      <c r="K61" s="27"/>
      <c r="L61" s="27"/>
    </row>
    <row r="62" ht="15.75" customHeight="1" spans="1:12">
      <c r="A62" s="23">
        <v>58</v>
      </c>
      <c r="B62" s="19" t="s">
        <v>74</v>
      </c>
      <c r="C62" s="20" t="s">
        <v>17</v>
      </c>
      <c r="D62" s="24">
        <v>11.21</v>
      </c>
      <c r="E62" s="21">
        <v>0.0358</v>
      </c>
      <c r="F62" s="18">
        <v>950</v>
      </c>
      <c r="G62" s="18">
        <f t="shared" si="4"/>
        <v>10649.5</v>
      </c>
      <c r="H62" s="22">
        <f t="shared" si="1"/>
        <v>76.228</v>
      </c>
      <c r="I62" s="22">
        <f t="shared" si="2"/>
        <v>171.513</v>
      </c>
      <c r="J62" s="22">
        <f t="shared" si="3"/>
        <v>133.399</v>
      </c>
      <c r="K62" s="27"/>
      <c r="L62" s="27"/>
    </row>
    <row r="63" ht="15.75" customHeight="1" spans="1:12">
      <c r="A63" s="23">
        <v>59</v>
      </c>
      <c r="B63" s="19" t="s">
        <v>75</v>
      </c>
      <c r="C63" s="20" t="s">
        <v>17</v>
      </c>
      <c r="D63" s="24">
        <v>10.79</v>
      </c>
      <c r="E63" s="21">
        <v>0.0358</v>
      </c>
      <c r="F63" s="18">
        <v>950</v>
      </c>
      <c r="G63" s="18">
        <f t="shared" si="4"/>
        <v>10250.5</v>
      </c>
      <c r="H63" s="22">
        <f t="shared" si="1"/>
        <v>73.372</v>
      </c>
      <c r="I63" s="22">
        <f t="shared" si="2"/>
        <v>165.087</v>
      </c>
      <c r="J63" s="22">
        <f t="shared" si="3"/>
        <v>128.401</v>
      </c>
      <c r="K63" s="27"/>
      <c r="L63" s="27"/>
    </row>
    <row r="64" ht="15.75" customHeight="1" spans="1:12">
      <c r="A64" s="23">
        <v>60</v>
      </c>
      <c r="B64" s="19" t="s">
        <v>76</v>
      </c>
      <c r="C64" s="20" t="s">
        <v>17</v>
      </c>
      <c r="D64" s="19">
        <v>2.31999999999999</v>
      </c>
      <c r="E64" s="21">
        <v>0.0358</v>
      </c>
      <c r="F64" s="18">
        <v>950</v>
      </c>
      <c r="G64" s="18">
        <f t="shared" si="4"/>
        <v>2203.99999999999</v>
      </c>
      <c r="H64" s="22">
        <f t="shared" si="1"/>
        <v>15.7759999999999</v>
      </c>
      <c r="I64" s="22">
        <f t="shared" si="2"/>
        <v>35.4959999999999</v>
      </c>
      <c r="J64" s="22">
        <f t="shared" si="3"/>
        <v>27.6079999999999</v>
      </c>
      <c r="K64" s="27"/>
      <c r="L64" s="27"/>
    </row>
    <row r="65" ht="15.75" customHeight="1" spans="1:12">
      <c r="A65" s="18">
        <v>61</v>
      </c>
      <c r="B65" s="19" t="s">
        <v>77</v>
      </c>
      <c r="C65" s="20" t="s">
        <v>17</v>
      </c>
      <c r="D65" s="19">
        <v>4.15</v>
      </c>
      <c r="E65" s="21">
        <v>0.0358</v>
      </c>
      <c r="F65" s="18">
        <v>950</v>
      </c>
      <c r="G65" s="18">
        <f t="shared" si="4"/>
        <v>3942.5</v>
      </c>
      <c r="H65" s="22">
        <f t="shared" si="1"/>
        <v>28.22</v>
      </c>
      <c r="I65" s="22">
        <f t="shared" si="2"/>
        <v>63.495</v>
      </c>
      <c r="J65" s="22">
        <f t="shared" si="3"/>
        <v>49.385</v>
      </c>
      <c r="K65" s="27"/>
      <c r="L65" s="27"/>
    </row>
    <row r="66" ht="15.75" customHeight="1" spans="1:12">
      <c r="A66" s="23">
        <v>62</v>
      </c>
      <c r="B66" s="19" t="s">
        <v>78</v>
      </c>
      <c r="C66" s="20" t="s">
        <v>17</v>
      </c>
      <c r="D66" s="24">
        <v>4.71</v>
      </c>
      <c r="E66" s="21">
        <v>0.0358</v>
      </c>
      <c r="F66" s="18">
        <v>950</v>
      </c>
      <c r="G66" s="18">
        <f t="shared" si="4"/>
        <v>4474.5</v>
      </c>
      <c r="H66" s="22">
        <f t="shared" si="1"/>
        <v>32.028</v>
      </c>
      <c r="I66" s="22">
        <f t="shared" si="2"/>
        <v>72.063</v>
      </c>
      <c r="J66" s="22">
        <f t="shared" si="3"/>
        <v>56.049</v>
      </c>
      <c r="K66" s="27"/>
      <c r="L66" s="27"/>
    </row>
    <row r="67" ht="15.75" customHeight="1" spans="1:12">
      <c r="A67" s="23">
        <v>63</v>
      </c>
      <c r="B67" s="19" t="s">
        <v>79</v>
      </c>
      <c r="C67" s="20" t="s">
        <v>17</v>
      </c>
      <c r="D67" s="24">
        <v>6.15</v>
      </c>
      <c r="E67" s="21">
        <v>0.0358</v>
      </c>
      <c r="F67" s="18">
        <v>950</v>
      </c>
      <c r="G67" s="18">
        <f t="shared" si="4"/>
        <v>5842.5</v>
      </c>
      <c r="H67" s="22">
        <f t="shared" si="1"/>
        <v>41.82</v>
      </c>
      <c r="I67" s="22">
        <f t="shared" si="2"/>
        <v>94.095</v>
      </c>
      <c r="J67" s="22">
        <f t="shared" si="3"/>
        <v>73.185</v>
      </c>
      <c r="K67" s="27"/>
      <c r="L67" s="27"/>
    </row>
    <row r="68" ht="15.75" customHeight="1" spans="1:12">
      <c r="A68" s="23">
        <v>64</v>
      </c>
      <c r="B68" s="19" t="s">
        <v>80</v>
      </c>
      <c r="C68" s="20" t="s">
        <v>17</v>
      </c>
      <c r="D68" s="19">
        <v>30.16</v>
      </c>
      <c r="E68" s="21">
        <v>0.0358</v>
      </c>
      <c r="F68" s="18">
        <v>950</v>
      </c>
      <c r="G68" s="18">
        <f t="shared" si="4"/>
        <v>28652</v>
      </c>
      <c r="H68" s="22">
        <f t="shared" si="1"/>
        <v>205.088</v>
      </c>
      <c r="I68" s="22">
        <f t="shared" si="2"/>
        <v>461.448</v>
      </c>
      <c r="J68" s="22">
        <f t="shared" si="3"/>
        <v>358.904</v>
      </c>
      <c r="K68" s="27"/>
      <c r="L68" s="27"/>
    </row>
    <row r="69" ht="15.75" customHeight="1" spans="1:12">
      <c r="A69" s="23" t="s">
        <v>81</v>
      </c>
      <c r="B69" s="27"/>
      <c r="C69" s="20" t="s">
        <v>17</v>
      </c>
      <c r="D69" s="18">
        <f>SUM(D5:D68)</f>
        <v>834</v>
      </c>
      <c r="E69" s="21">
        <v>0.0358</v>
      </c>
      <c r="F69" s="18">
        <v>950</v>
      </c>
      <c r="G69" s="18">
        <f>SUM(G5:G68)</f>
        <v>792300</v>
      </c>
      <c r="H69" s="22">
        <f>SUM(H5:H68)</f>
        <v>5671.2</v>
      </c>
      <c r="I69" s="22">
        <f>SUM(I5:I68)</f>
        <v>12760.2</v>
      </c>
      <c r="J69" s="22">
        <f>SUM(J5:J68)</f>
        <v>9924.6</v>
      </c>
      <c r="K69" s="27"/>
      <c r="L69" s="27"/>
    </row>
    <row r="71" s="4" customFormat="1" ht="17.25" customHeight="1" spans="1:10">
      <c r="A71" s="28" t="s">
        <v>82</v>
      </c>
      <c r="B71" s="29"/>
      <c r="C71" s="29"/>
      <c r="D71" s="30"/>
      <c r="E71" s="31" t="s">
        <v>83</v>
      </c>
      <c r="H71" s="32"/>
      <c r="I71" s="32"/>
      <c r="J71" s="32" t="s">
        <v>84</v>
      </c>
    </row>
    <row r="72" customFormat="1" ht="12" customHeight="1" spans="4:10">
      <c r="D72" s="33"/>
      <c r="H72" s="34"/>
      <c r="I72" s="34"/>
      <c r="J72" s="34"/>
    </row>
    <row r="73" s="3" customFormat="1" ht="20.25" customHeight="1" spans="1:18">
      <c r="A73" s="35" t="s">
        <v>85</v>
      </c>
      <c r="B73" s="36"/>
      <c r="C73" s="36"/>
      <c r="D73" s="36"/>
      <c r="E73" s="36"/>
      <c r="F73" s="36"/>
      <c r="G73" s="36"/>
      <c r="H73" s="37"/>
      <c r="I73" s="37"/>
      <c r="J73" s="37"/>
      <c r="K73" s="36"/>
      <c r="L73" s="36"/>
      <c r="Q73" s="38"/>
      <c r="R73" s="38"/>
    </row>
  </sheetData>
  <mergeCells count="4">
    <mergeCell ref="A1:L1"/>
    <mergeCell ref="A2:D2"/>
    <mergeCell ref="A3:D3"/>
    <mergeCell ref="A73:L73"/>
  </mergeCells>
  <dataValidations count="1">
    <dataValidation type="decimal" operator="greaterThanOrEqual" allowBlank="1" showInputMessage="1" showErrorMessage="1" sqref="P1 JL1 TH1 ADD1 AMZ1 AWV1 BGR1 BQN1 CAJ1 CKF1 CUB1 DDX1 DNT1 DXP1 EHL1 ERH1 FBD1 FKZ1 FUV1 GER1 GON1 GYJ1 HIF1 HSB1 IBX1 ILT1 IVP1 JFL1 JPH1 JZD1 KIZ1 KSV1 LCR1 LMN1 LWJ1 MGF1 MQB1 MZX1 NJT1 NTP1 ODL1 ONH1 OXD1 PGZ1 PQV1 QAR1 QKN1 QUJ1 REF1 ROB1 RXX1 SHT1 SRP1 TBL1 TLH1 TVD1 UEZ1 UOV1 UYR1 VIN1 VSJ1 WCF1 WMB1 WVX1 P69:P70 P74:P65580 P65594:P131116 P131130:P196652 P196666:P262188 P262202:P327724 P327738:P393260 P393274:P458796 P458810:P524332 P524346:P589868 P589882:P655404 P655418:P720940 P720954:P786476 P786490:P852012 P852026:P917548 P917562:P983084 P983098:P1048576 W71:W73 JL69:JL70 JL74:JL65580 JL65594:JL131116 JL131130:JL196652 JL196666:JL262188 JL262202:JL327724 JL327738:JL393260 JL393274:JL458796 JL458810:JL524332 JL524346:JL589868 JL589882:JL655404 JL655418:JL720940 JL720954:JL786476 JL786490:JL852012 JL852026:JL917548 JL917562:JL983084 JL983098:JL1048576 JS71:JS73 TH69:TH70 TH74:TH65580 TH65594:TH131116 TH131130:TH196652 TH196666:TH262188 TH262202:TH327724 TH327738:TH393260 TH393274:TH458796 TH458810:TH524332 TH524346:TH589868 TH589882:TH655404 TH655418:TH720940 TH720954:TH786476 TH786490:TH852012 TH852026:TH917548 TH917562:TH983084 TH983098:TH1048576 TO71:TO73 ADD69:ADD70 ADD74:ADD65580 ADD65594:ADD131116 ADD131130:ADD196652 ADD196666:ADD262188 ADD262202:ADD327724 ADD327738:ADD393260 ADD393274:ADD458796 ADD458810:ADD524332 ADD524346:ADD589868 ADD589882:ADD655404 ADD655418:ADD720940 ADD720954:ADD786476 ADD786490:ADD852012 ADD852026:ADD917548 ADD917562:ADD983084 ADD983098:ADD1048576 ADK71:ADK73 AMZ69:AMZ70 AMZ74:AMZ65580 AMZ65594:AMZ131116 AMZ131130:AMZ196652 AMZ196666:AMZ262188 AMZ262202:AMZ327724 AMZ327738:AMZ393260 AMZ393274:AMZ458796 AMZ458810:AMZ524332 AMZ524346:AMZ589868 AMZ589882:AMZ655404 AMZ655418:AMZ720940 AMZ720954:AMZ786476 AMZ786490:AMZ852012 AMZ852026:AMZ917548 AMZ917562:AMZ983084 AMZ983098:AMZ1048576 ANG71:ANG73 AWV69:AWV70 AWV74:AWV65580 AWV65594:AWV131116 AWV131130:AWV196652 AWV196666:AWV262188 AWV262202:AWV327724 AWV327738:AWV393260 AWV393274:AWV458796 AWV458810:AWV524332 AWV524346:AWV589868 AWV589882:AWV655404 AWV655418:AWV720940 AWV720954:AWV786476 AWV786490:AWV852012 AWV852026:AWV917548 AWV917562:AWV983084 AWV983098:AWV1048576 AXC71:AXC73 BGR69:BGR70 BGR74:BGR65580 BGR65594:BGR131116 BGR131130:BGR196652 BGR196666:BGR262188 BGR262202:BGR327724 BGR327738:BGR393260 BGR393274:BGR458796 BGR458810:BGR524332 BGR524346:BGR589868 BGR589882:BGR655404 BGR655418:BGR720940 BGR720954:BGR786476 BGR786490:BGR852012 BGR852026:BGR917548 BGR917562:BGR983084 BGR983098:BGR1048576 BGY71:BGY73 BQN69:BQN70 BQN74:BQN65580 BQN65594:BQN131116 BQN131130:BQN196652 BQN196666:BQN262188 BQN262202:BQN327724 BQN327738:BQN393260 BQN393274:BQN458796 BQN458810:BQN524332 BQN524346:BQN589868 BQN589882:BQN655404 BQN655418:BQN720940 BQN720954:BQN786476 BQN786490:BQN852012 BQN852026:BQN917548 BQN917562:BQN983084 BQN983098:BQN1048576 BQU71:BQU73 CAJ69:CAJ70 CAJ74:CAJ65580 CAJ65594:CAJ131116 CAJ131130:CAJ196652 CAJ196666:CAJ262188 CAJ262202:CAJ327724 CAJ327738:CAJ393260 CAJ393274:CAJ458796 CAJ458810:CAJ524332 CAJ524346:CAJ589868 CAJ589882:CAJ655404 CAJ655418:CAJ720940 CAJ720954:CAJ786476 CAJ786490:CAJ852012 CAJ852026:CAJ917548 CAJ917562:CAJ983084 CAJ983098:CAJ1048576 CAQ71:CAQ73 CKF69:CKF70 CKF74:CKF65580 CKF65594:CKF131116 CKF131130:CKF196652 CKF196666:CKF262188 CKF262202:CKF327724 CKF327738:CKF393260 CKF393274:CKF458796 CKF458810:CKF524332 CKF524346:CKF589868 CKF589882:CKF655404 CKF655418:CKF720940 CKF720954:CKF786476 CKF786490:CKF852012 CKF852026:CKF917548 CKF917562:CKF983084 CKF983098:CKF1048576 CKM71:CKM73 CUB69:CUB70 CUB74:CUB65580 CUB65594:CUB131116 CUB131130:CUB196652 CUB196666:CUB262188 CUB262202:CUB327724 CUB327738:CUB393260 CUB393274:CUB458796 CUB458810:CUB524332 CUB524346:CUB589868 CUB589882:CUB655404 CUB655418:CUB720940 CUB720954:CUB786476 CUB786490:CUB852012 CUB852026:CUB917548 CUB917562:CUB983084 CUB983098:CUB1048576 CUI71:CUI73 DDX69:DDX70 DDX74:DDX65580 DDX65594:DDX131116 DDX131130:DDX196652 DDX196666:DDX262188 DDX262202:DDX327724 DDX327738:DDX393260 DDX393274:DDX458796 DDX458810:DDX524332 DDX524346:DDX589868 DDX589882:DDX655404 DDX655418:DDX720940 DDX720954:DDX786476 DDX786490:DDX852012 DDX852026:DDX917548 DDX917562:DDX983084 DDX983098:DDX1048576 DEE71:DEE73 DNT69:DNT70 DNT74:DNT65580 DNT65594:DNT131116 DNT131130:DNT196652 DNT196666:DNT262188 DNT262202:DNT327724 DNT327738:DNT393260 DNT393274:DNT458796 DNT458810:DNT524332 DNT524346:DNT589868 DNT589882:DNT655404 DNT655418:DNT720940 DNT720954:DNT786476 DNT786490:DNT852012 DNT852026:DNT917548 DNT917562:DNT983084 DNT983098:DNT1048576 DOA71:DOA73 DXP69:DXP70 DXP74:DXP65580 DXP65594:DXP131116 DXP131130:DXP196652 DXP196666:DXP262188 DXP262202:DXP327724 DXP327738:DXP393260 DXP393274:DXP458796 DXP458810:DXP524332 DXP524346:DXP589868 DXP589882:DXP655404 DXP655418:DXP720940 DXP720954:DXP786476 DXP786490:DXP852012 DXP852026:DXP917548 DXP917562:DXP983084 DXP983098:DXP1048576 DXW71:DXW73 EHL69:EHL70 EHL74:EHL65580 EHL65594:EHL131116 EHL131130:EHL196652 EHL196666:EHL262188 EHL262202:EHL327724 EHL327738:EHL393260 EHL393274:EHL458796 EHL458810:EHL524332 EHL524346:EHL589868 EHL589882:EHL655404 EHL655418:EHL720940 EHL720954:EHL786476 EHL786490:EHL852012 EHL852026:EHL917548 EHL917562:EHL983084 EHL983098:EHL1048576 EHS71:EHS73 ERH69:ERH70 ERH74:ERH65580 ERH65594:ERH131116 ERH131130:ERH196652 ERH196666:ERH262188 ERH262202:ERH327724 ERH327738:ERH393260 ERH393274:ERH458796 ERH458810:ERH524332 ERH524346:ERH589868 ERH589882:ERH655404 ERH655418:ERH720940 ERH720954:ERH786476 ERH786490:ERH852012 ERH852026:ERH917548 ERH917562:ERH983084 ERH983098:ERH1048576 ERO71:ERO73 FBD69:FBD70 FBD74:FBD65580 FBD65594:FBD131116 FBD131130:FBD196652 FBD196666:FBD262188 FBD262202:FBD327724 FBD327738:FBD393260 FBD393274:FBD458796 FBD458810:FBD524332 FBD524346:FBD589868 FBD589882:FBD655404 FBD655418:FBD720940 FBD720954:FBD786476 FBD786490:FBD852012 FBD852026:FBD917548 FBD917562:FBD983084 FBD983098:FBD1048576 FBK71:FBK73 FKZ69:FKZ70 FKZ74:FKZ65580 FKZ65594:FKZ131116 FKZ131130:FKZ196652 FKZ196666:FKZ262188 FKZ262202:FKZ327724 FKZ327738:FKZ393260 FKZ393274:FKZ458796 FKZ458810:FKZ524332 FKZ524346:FKZ589868 FKZ589882:FKZ655404 FKZ655418:FKZ720940 FKZ720954:FKZ786476 FKZ786490:FKZ852012 FKZ852026:FKZ917548 FKZ917562:FKZ983084 FKZ983098:FKZ1048576 FLG71:FLG73 FUV69:FUV70 FUV74:FUV65580 FUV65594:FUV131116 FUV131130:FUV196652 FUV196666:FUV262188 FUV262202:FUV327724 FUV327738:FUV393260 FUV393274:FUV458796 FUV458810:FUV524332 FUV524346:FUV589868 FUV589882:FUV655404 FUV655418:FUV720940 FUV720954:FUV786476 FUV786490:FUV852012 FUV852026:FUV917548 FUV917562:FUV983084 FUV983098:FUV1048576 FVC71:FVC73 GER69:GER70 GER74:GER65580 GER65594:GER131116 GER131130:GER196652 GER196666:GER262188 GER262202:GER327724 GER327738:GER393260 GER393274:GER458796 GER458810:GER524332 GER524346:GER589868 GER589882:GER655404 GER655418:GER720940 GER720954:GER786476 GER786490:GER852012 GER852026:GER917548 GER917562:GER983084 GER983098:GER1048576 GEY71:GEY73 GON69:GON70 GON74:GON65580 GON65594:GON131116 GON131130:GON196652 GON196666:GON262188 GON262202:GON327724 GON327738:GON393260 GON393274:GON458796 GON458810:GON524332 GON524346:GON589868 GON589882:GON655404 GON655418:GON720940 GON720954:GON786476 GON786490:GON852012 GON852026:GON917548 GON917562:GON983084 GON983098:GON1048576 GOU71:GOU73 GYJ69:GYJ70 GYJ74:GYJ65580 GYJ65594:GYJ131116 GYJ131130:GYJ196652 GYJ196666:GYJ262188 GYJ262202:GYJ327724 GYJ327738:GYJ393260 GYJ393274:GYJ458796 GYJ458810:GYJ524332 GYJ524346:GYJ589868 GYJ589882:GYJ655404 GYJ655418:GYJ720940 GYJ720954:GYJ786476 GYJ786490:GYJ852012 GYJ852026:GYJ917548 GYJ917562:GYJ983084 GYJ983098:GYJ1048576 GYQ71:GYQ73 HIF69:HIF70 HIF74:HIF65580 HIF65594:HIF131116 HIF131130:HIF196652 HIF196666:HIF262188 HIF262202:HIF327724 HIF327738:HIF393260 HIF393274:HIF458796 HIF458810:HIF524332 HIF524346:HIF589868 HIF589882:HIF655404 HIF655418:HIF720940 HIF720954:HIF786476 HIF786490:HIF852012 HIF852026:HIF917548 HIF917562:HIF983084 HIF983098:HIF1048576 HIM71:HIM73 HSB69:HSB70 HSB74:HSB65580 HSB65594:HSB131116 HSB131130:HSB196652 HSB196666:HSB262188 HSB262202:HSB327724 HSB327738:HSB393260 HSB393274:HSB458796 HSB458810:HSB524332 HSB524346:HSB589868 HSB589882:HSB655404 HSB655418:HSB720940 HSB720954:HSB786476 HSB786490:HSB852012 HSB852026:HSB917548 HSB917562:HSB983084 HSB983098:HSB1048576 HSI71:HSI73 IBX69:IBX70 IBX74:IBX65580 IBX65594:IBX131116 IBX131130:IBX196652 IBX196666:IBX262188 IBX262202:IBX327724 IBX327738:IBX393260 IBX393274:IBX458796 IBX458810:IBX524332 IBX524346:IBX589868 IBX589882:IBX655404 IBX655418:IBX720940 IBX720954:IBX786476 IBX786490:IBX852012 IBX852026:IBX917548 IBX917562:IBX983084 IBX983098:IBX1048576 ICE71:ICE73 ILT69:ILT70 ILT74:ILT65580 ILT65594:ILT131116 ILT131130:ILT196652 ILT196666:ILT262188 ILT262202:ILT327724 ILT327738:ILT393260 ILT393274:ILT458796 ILT458810:ILT524332 ILT524346:ILT589868 ILT589882:ILT655404 ILT655418:ILT720940 ILT720954:ILT786476 ILT786490:ILT852012 ILT852026:ILT917548 ILT917562:ILT983084 ILT983098:ILT1048576 IMA71:IMA73 IVP69:IVP70 IVP74:IVP65580 IVP65594:IVP131116 IVP131130:IVP196652 IVP196666:IVP262188 IVP262202:IVP327724 IVP327738:IVP393260 IVP393274:IVP458796 IVP458810:IVP524332 IVP524346:IVP589868 IVP589882:IVP655404 IVP655418:IVP720940 IVP720954:IVP786476 IVP786490:IVP852012 IVP852026:IVP917548 IVP917562:IVP983084 IVP983098:IVP1048576 IVW71:IVW73 JFL69:JFL70 JFL74:JFL65580 JFL65594:JFL131116 JFL131130:JFL196652 JFL196666:JFL262188 JFL262202:JFL327724 JFL327738:JFL393260 JFL393274:JFL458796 JFL458810:JFL524332 JFL524346:JFL589868 JFL589882:JFL655404 JFL655418:JFL720940 JFL720954:JFL786476 JFL786490:JFL852012 JFL852026:JFL917548 JFL917562:JFL983084 JFL983098:JFL1048576 JFS71:JFS73 JPH69:JPH70 JPH74:JPH65580 JPH65594:JPH131116 JPH131130:JPH196652 JPH196666:JPH262188 JPH262202:JPH327724 JPH327738:JPH393260 JPH393274:JPH458796 JPH458810:JPH524332 JPH524346:JPH589868 JPH589882:JPH655404 JPH655418:JPH720940 JPH720954:JPH786476 JPH786490:JPH852012 JPH852026:JPH917548 JPH917562:JPH983084 JPH983098:JPH1048576 JPO71:JPO73 JZD69:JZD70 JZD74:JZD65580 JZD65594:JZD131116 JZD131130:JZD196652 JZD196666:JZD262188 JZD262202:JZD327724 JZD327738:JZD393260 JZD393274:JZD458796 JZD458810:JZD524332 JZD524346:JZD589868 JZD589882:JZD655404 JZD655418:JZD720940 JZD720954:JZD786476 JZD786490:JZD852012 JZD852026:JZD917548 JZD917562:JZD983084 JZD983098:JZD1048576 JZK71:JZK73 KIZ69:KIZ70 KIZ74:KIZ65580 KIZ65594:KIZ131116 KIZ131130:KIZ196652 KIZ196666:KIZ262188 KIZ262202:KIZ327724 KIZ327738:KIZ393260 KIZ393274:KIZ458796 KIZ458810:KIZ524332 KIZ524346:KIZ589868 KIZ589882:KIZ655404 KIZ655418:KIZ720940 KIZ720954:KIZ786476 KIZ786490:KIZ852012 KIZ852026:KIZ917548 KIZ917562:KIZ983084 KIZ983098:KIZ1048576 KJG71:KJG73 KSV69:KSV70 KSV74:KSV65580 KSV65594:KSV131116 KSV131130:KSV196652 KSV196666:KSV262188 KSV262202:KSV327724 KSV327738:KSV393260 KSV393274:KSV458796 KSV458810:KSV524332 KSV524346:KSV589868 KSV589882:KSV655404 KSV655418:KSV720940 KSV720954:KSV786476 KSV786490:KSV852012 KSV852026:KSV917548 KSV917562:KSV983084 KSV983098:KSV1048576 KTC71:KTC73 LCR69:LCR70 LCR74:LCR65580 LCR65594:LCR131116 LCR131130:LCR196652 LCR196666:LCR262188 LCR262202:LCR327724 LCR327738:LCR393260 LCR393274:LCR458796 LCR458810:LCR524332 LCR524346:LCR589868 LCR589882:LCR655404 LCR655418:LCR720940 LCR720954:LCR786476 LCR786490:LCR852012 LCR852026:LCR917548 LCR917562:LCR983084 LCR983098:LCR1048576 LCY71:LCY73 LMN69:LMN70 LMN74:LMN65580 LMN65594:LMN131116 LMN131130:LMN196652 LMN196666:LMN262188 LMN262202:LMN327724 LMN327738:LMN393260 LMN393274:LMN458796 LMN458810:LMN524332 LMN524346:LMN589868 LMN589882:LMN655404 LMN655418:LMN720940 LMN720954:LMN786476 LMN786490:LMN852012 LMN852026:LMN917548 LMN917562:LMN983084 LMN983098:LMN1048576 LMU71:LMU73 LWJ69:LWJ70 LWJ74:LWJ65580 LWJ65594:LWJ131116 LWJ131130:LWJ196652 LWJ196666:LWJ262188 LWJ262202:LWJ327724 LWJ327738:LWJ393260 LWJ393274:LWJ458796 LWJ458810:LWJ524332 LWJ524346:LWJ589868 LWJ589882:LWJ655404 LWJ655418:LWJ720940 LWJ720954:LWJ786476 LWJ786490:LWJ852012 LWJ852026:LWJ917548 LWJ917562:LWJ983084 LWJ983098:LWJ1048576 LWQ71:LWQ73 MGF69:MGF70 MGF74:MGF65580 MGF65594:MGF131116 MGF131130:MGF196652 MGF196666:MGF262188 MGF262202:MGF327724 MGF327738:MGF393260 MGF393274:MGF458796 MGF458810:MGF524332 MGF524346:MGF589868 MGF589882:MGF655404 MGF655418:MGF720940 MGF720954:MGF786476 MGF786490:MGF852012 MGF852026:MGF917548 MGF917562:MGF983084 MGF983098:MGF1048576 MGM71:MGM73 MQB69:MQB70 MQB74:MQB65580 MQB65594:MQB131116 MQB131130:MQB196652 MQB196666:MQB262188 MQB262202:MQB327724 MQB327738:MQB393260 MQB393274:MQB458796 MQB458810:MQB524332 MQB524346:MQB589868 MQB589882:MQB655404 MQB655418:MQB720940 MQB720954:MQB786476 MQB786490:MQB852012 MQB852026:MQB917548 MQB917562:MQB983084 MQB983098:MQB1048576 MQI71:MQI73 MZX69:MZX70 MZX74:MZX65580 MZX65594:MZX131116 MZX131130:MZX196652 MZX196666:MZX262188 MZX262202:MZX327724 MZX327738:MZX393260 MZX393274:MZX458796 MZX458810:MZX524332 MZX524346:MZX589868 MZX589882:MZX655404 MZX655418:MZX720940 MZX720954:MZX786476 MZX786490:MZX852012 MZX852026:MZX917548 MZX917562:MZX983084 MZX983098:MZX1048576 NAE71:NAE73 NJT69:NJT70 NJT74:NJT65580 NJT65594:NJT131116 NJT131130:NJT196652 NJT196666:NJT262188 NJT262202:NJT327724 NJT327738:NJT393260 NJT393274:NJT458796 NJT458810:NJT524332 NJT524346:NJT589868 NJT589882:NJT655404 NJT655418:NJT720940 NJT720954:NJT786476 NJT786490:NJT852012 NJT852026:NJT917548 NJT917562:NJT983084 NJT983098:NJT1048576 NKA71:NKA73 NTP69:NTP70 NTP74:NTP65580 NTP65594:NTP131116 NTP131130:NTP196652 NTP196666:NTP262188 NTP262202:NTP327724 NTP327738:NTP393260 NTP393274:NTP458796 NTP458810:NTP524332 NTP524346:NTP589868 NTP589882:NTP655404 NTP655418:NTP720940 NTP720954:NTP786476 NTP786490:NTP852012 NTP852026:NTP917548 NTP917562:NTP983084 NTP983098:NTP1048576 NTW71:NTW73 ODL69:ODL70 ODL74:ODL65580 ODL65594:ODL131116 ODL131130:ODL196652 ODL196666:ODL262188 ODL262202:ODL327724 ODL327738:ODL393260 ODL393274:ODL458796 ODL458810:ODL524332 ODL524346:ODL589868 ODL589882:ODL655404 ODL655418:ODL720940 ODL720954:ODL786476 ODL786490:ODL852012 ODL852026:ODL917548 ODL917562:ODL983084 ODL983098:ODL1048576 ODS71:ODS73 ONH69:ONH70 ONH74:ONH65580 ONH65594:ONH131116 ONH131130:ONH196652 ONH196666:ONH262188 ONH262202:ONH327724 ONH327738:ONH393260 ONH393274:ONH458796 ONH458810:ONH524332 ONH524346:ONH589868 ONH589882:ONH655404 ONH655418:ONH720940 ONH720954:ONH786476 ONH786490:ONH852012 ONH852026:ONH917548 ONH917562:ONH983084 ONH983098:ONH1048576 ONO71:ONO73 OXD69:OXD70 OXD74:OXD65580 OXD65594:OXD131116 OXD131130:OXD196652 OXD196666:OXD262188 OXD262202:OXD327724 OXD327738:OXD393260 OXD393274:OXD458796 OXD458810:OXD524332 OXD524346:OXD589868 OXD589882:OXD655404 OXD655418:OXD720940 OXD720954:OXD786476 OXD786490:OXD852012 OXD852026:OXD917548 OXD917562:OXD983084 OXD983098:OXD1048576 OXK71:OXK73 PGZ69:PGZ70 PGZ74:PGZ65580 PGZ65594:PGZ131116 PGZ131130:PGZ196652 PGZ196666:PGZ262188 PGZ262202:PGZ327724 PGZ327738:PGZ393260 PGZ393274:PGZ458796 PGZ458810:PGZ524332 PGZ524346:PGZ589868 PGZ589882:PGZ655404 PGZ655418:PGZ720940 PGZ720954:PGZ786476 PGZ786490:PGZ852012 PGZ852026:PGZ917548 PGZ917562:PGZ983084 PGZ983098:PGZ1048576 PHG71:PHG73 PQV69:PQV70 PQV74:PQV65580 PQV65594:PQV131116 PQV131130:PQV196652 PQV196666:PQV262188 PQV262202:PQV327724 PQV327738:PQV393260 PQV393274:PQV458796 PQV458810:PQV524332 PQV524346:PQV589868 PQV589882:PQV655404 PQV655418:PQV720940 PQV720954:PQV786476 PQV786490:PQV852012 PQV852026:PQV917548 PQV917562:PQV983084 PQV983098:PQV1048576 PRC71:PRC73 QAR69:QAR70 QAR74:QAR65580 QAR65594:QAR131116 QAR131130:QAR196652 QAR196666:QAR262188 QAR262202:QAR327724 QAR327738:QAR393260 QAR393274:QAR458796 QAR458810:QAR524332 QAR524346:QAR589868 QAR589882:QAR655404 QAR655418:QAR720940 QAR720954:QAR786476 QAR786490:QAR852012 QAR852026:QAR917548 QAR917562:QAR983084 QAR983098:QAR1048576 QAY71:QAY73 QKN69:QKN70 QKN74:QKN65580 QKN65594:QKN131116 QKN131130:QKN196652 QKN196666:QKN262188 QKN262202:QKN327724 QKN327738:QKN393260 QKN393274:QKN458796 QKN458810:QKN524332 QKN524346:QKN589868 QKN589882:QKN655404 QKN655418:QKN720940 QKN720954:QKN786476 QKN786490:QKN852012 QKN852026:QKN917548 QKN917562:QKN983084 QKN983098:QKN1048576 QKU71:QKU73 QUJ69:QUJ70 QUJ74:QUJ65580 QUJ65594:QUJ131116 QUJ131130:QUJ196652 QUJ196666:QUJ262188 QUJ262202:QUJ327724 QUJ327738:QUJ393260 QUJ393274:QUJ458796 QUJ458810:QUJ524332 QUJ524346:QUJ589868 QUJ589882:QUJ655404 QUJ655418:QUJ720940 QUJ720954:QUJ786476 QUJ786490:QUJ852012 QUJ852026:QUJ917548 QUJ917562:QUJ983084 QUJ983098:QUJ1048576 QUQ71:QUQ73 REF69:REF70 REF74:REF65580 REF65594:REF131116 REF131130:REF196652 REF196666:REF262188 REF262202:REF327724 REF327738:REF393260 REF393274:REF458796 REF458810:REF524332 REF524346:REF589868 REF589882:REF655404 REF655418:REF720940 REF720954:REF786476 REF786490:REF852012 REF852026:REF917548 REF917562:REF983084 REF983098:REF1048576 REM71:REM73 ROB69:ROB70 ROB74:ROB65580 ROB65594:ROB131116 ROB131130:ROB196652 ROB196666:ROB262188 ROB262202:ROB327724 ROB327738:ROB393260 ROB393274:ROB458796 ROB458810:ROB524332 ROB524346:ROB589868 ROB589882:ROB655404 ROB655418:ROB720940 ROB720954:ROB786476 ROB786490:ROB852012 ROB852026:ROB917548 ROB917562:ROB983084 ROB983098:ROB1048576 ROI71:ROI73 RXX69:RXX70 RXX74:RXX65580 RXX65594:RXX131116 RXX131130:RXX196652 RXX196666:RXX262188 RXX262202:RXX327724 RXX327738:RXX393260 RXX393274:RXX458796 RXX458810:RXX524332 RXX524346:RXX589868 RXX589882:RXX655404 RXX655418:RXX720940 RXX720954:RXX786476 RXX786490:RXX852012 RXX852026:RXX917548 RXX917562:RXX983084 RXX983098:RXX1048576 RYE71:RYE73 SHT69:SHT70 SHT74:SHT65580 SHT65594:SHT131116 SHT131130:SHT196652 SHT196666:SHT262188 SHT262202:SHT327724 SHT327738:SHT393260 SHT393274:SHT458796 SHT458810:SHT524332 SHT524346:SHT589868 SHT589882:SHT655404 SHT655418:SHT720940 SHT720954:SHT786476 SHT786490:SHT852012 SHT852026:SHT917548 SHT917562:SHT983084 SHT983098:SHT1048576 SIA71:SIA73 SRP69:SRP70 SRP74:SRP65580 SRP65594:SRP131116 SRP131130:SRP196652 SRP196666:SRP262188 SRP262202:SRP327724 SRP327738:SRP393260 SRP393274:SRP458796 SRP458810:SRP524332 SRP524346:SRP589868 SRP589882:SRP655404 SRP655418:SRP720940 SRP720954:SRP786476 SRP786490:SRP852012 SRP852026:SRP917548 SRP917562:SRP983084 SRP983098:SRP1048576 SRW71:SRW73 TBL69:TBL70 TBL74:TBL65580 TBL65594:TBL131116 TBL131130:TBL196652 TBL196666:TBL262188 TBL262202:TBL327724 TBL327738:TBL393260 TBL393274:TBL458796 TBL458810:TBL524332 TBL524346:TBL589868 TBL589882:TBL655404 TBL655418:TBL720940 TBL720954:TBL786476 TBL786490:TBL852012 TBL852026:TBL917548 TBL917562:TBL983084 TBL983098:TBL1048576 TBS71:TBS73 TLH69:TLH70 TLH74:TLH65580 TLH65594:TLH131116 TLH131130:TLH196652 TLH196666:TLH262188 TLH262202:TLH327724 TLH327738:TLH393260 TLH393274:TLH458796 TLH458810:TLH524332 TLH524346:TLH589868 TLH589882:TLH655404 TLH655418:TLH720940 TLH720954:TLH786476 TLH786490:TLH852012 TLH852026:TLH917548 TLH917562:TLH983084 TLH983098:TLH1048576 TLO71:TLO73 TVD69:TVD70 TVD74:TVD65580 TVD65594:TVD131116 TVD131130:TVD196652 TVD196666:TVD262188 TVD262202:TVD327724 TVD327738:TVD393260 TVD393274:TVD458796 TVD458810:TVD524332 TVD524346:TVD589868 TVD589882:TVD655404 TVD655418:TVD720940 TVD720954:TVD786476 TVD786490:TVD852012 TVD852026:TVD917548 TVD917562:TVD983084 TVD983098:TVD1048576 TVK71:TVK73 UEZ69:UEZ70 UEZ74:UEZ65580 UEZ65594:UEZ131116 UEZ131130:UEZ196652 UEZ196666:UEZ262188 UEZ262202:UEZ327724 UEZ327738:UEZ393260 UEZ393274:UEZ458796 UEZ458810:UEZ524332 UEZ524346:UEZ589868 UEZ589882:UEZ655404 UEZ655418:UEZ720940 UEZ720954:UEZ786476 UEZ786490:UEZ852012 UEZ852026:UEZ917548 UEZ917562:UEZ983084 UEZ983098:UEZ1048576 UFG71:UFG73 UOV69:UOV70 UOV74:UOV65580 UOV65594:UOV131116 UOV131130:UOV196652 UOV196666:UOV262188 UOV262202:UOV327724 UOV327738:UOV393260 UOV393274:UOV458796 UOV458810:UOV524332 UOV524346:UOV589868 UOV589882:UOV655404 UOV655418:UOV720940 UOV720954:UOV786476 UOV786490:UOV852012 UOV852026:UOV917548 UOV917562:UOV983084 UOV983098:UOV1048576 UPC71:UPC73 UYR69:UYR70 UYR74:UYR65580 UYR65594:UYR131116 UYR131130:UYR196652 UYR196666:UYR262188 UYR262202:UYR327724 UYR327738:UYR393260 UYR393274:UYR458796 UYR458810:UYR524332 UYR524346:UYR589868 UYR589882:UYR655404 UYR655418:UYR720940 UYR720954:UYR786476 UYR786490:UYR852012 UYR852026:UYR917548 UYR917562:UYR983084 UYR983098:UYR1048576 UYY71:UYY73 VIN69:VIN70 VIN74:VIN65580 VIN65594:VIN131116 VIN131130:VIN196652 VIN196666:VIN262188 VIN262202:VIN327724 VIN327738:VIN393260 VIN393274:VIN458796 VIN458810:VIN524332 VIN524346:VIN589868 VIN589882:VIN655404 VIN655418:VIN720940 VIN720954:VIN786476 VIN786490:VIN852012 VIN852026:VIN917548 VIN917562:VIN983084 VIN983098:VIN1048576 VIU71:VIU73 VSJ69:VSJ70 VSJ74:VSJ65580 VSJ65594:VSJ131116 VSJ131130:VSJ196652 VSJ196666:VSJ262188 VSJ262202:VSJ327724 VSJ327738:VSJ393260 VSJ393274:VSJ458796 VSJ458810:VSJ524332 VSJ524346:VSJ589868 VSJ589882:VSJ655404 VSJ655418:VSJ720940 VSJ720954:VSJ786476 VSJ786490:VSJ852012 VSJ852026:VSJ917548 VSJ917562:VSJ983084 VSJ983098:VSJ1048576 VSQ71:VSQ73 WCF69:WCF70 WCF74:WCF65580 WCF65594:WCF131116 WCF131130:WCF196652 WCF196666:WCF262188 WCF262202:WCF327724 WCF327738:WCF393260 WCF393274:WCF458796 WCF458810:WCF524332 WCF524346:WCF589868 WCF589882:WCF655404 WCF655418:WCF720940 WCF720954:WCF786476 WCF786490:WCF852012 WCF852026:WCF917548 WCF917562:WCF983084 WCF983098:WCF1048576 WCM71:WCM73 WMB69:WMB70 WMB74:WMB65580 WMB65594:WMB131116 WMB131130:WMB196652 WMB196666:WMB262188 WMB262202:WMB327724 WMB327738:WMB393260 WMB393274:WMB458796 WMB458810:WMB524332 WMB524346:WMB589868 WMB589882:WMB655404 WMB655418:WMB720940 WMB720954:WMB786476 WMB786490:WMB852012 WMB852026:WMB917548 WMB917562:WMB983084 WMB983098:WMB1048576 WMI71:WMI73 WVX69:WVX70 WVX74:WVX65580 WVX65594:WVX131116 WVX131130:WVX196652 WVX196666:WVX262188 WVX262202:WVX327724 WVX327738:WVX393260 WVX393274:WVX458796 WVX458810:WVX524332 WVX524346:WVX589868 WVX589882:WVX655404 WVX655418:WVX720940 WVX720954:WVX786476 WVX786490:WVX852012 WVX852026:WVX917548 WVX917562:WVX983084 WVX983098:WVX1048576 WWE71:WWE73">
      <formula1>0</formula1>
    </dataValidation>
  </dataValidations>
  <printOptions horizontalCentered="1" verticalCentered="1"/>
  <pageMargins left="0.31496062992126" right="0.31496062992126" top="0.354330708661417" bottom="0.354330708661417" header="0.31496062992126" footer="0.31496062992126"/>
  <pageSetup paperSize="9" orientation="landscape"/>
  <headerFooter>
    <oddHeader>&amp;C&amp;A</oddHead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种植及森林公示清单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杨乐</dc:creator>
  <cp:lastModifiedBy>Administrator</cp:lastModifiedBy>
  <dcterms:created xsi:type="dcterms:W3CDTF">2006-09-16T00:00:00Z</dcterms:created>
  <cp:lastPrinted>2022-01-13T02:03:00Z</cp:lastPrinted>
  <dcterms:modified xsi:type="dcterms:W3CDTF">2022-05-20T00:19:39Z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2052-11.8.2.10393</vt:lpwstr>
  </property>
</Properties>
</file>