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<sst xmlns="http://schemas.openxmlformats.org/spreadsheetml/2006/main" count="204" uniqueCount="113">
  <si>
    <t>中国人民财产保险股份有限公司河北省分公司种植险及森林保险承保公示清单</t>
  </si>
  <si>
    <t>投保组织者：</t>
  </si>
  <si>
    <t>投保时间：</t>
  </si>
  <si>
    <t>魏县回隆镇南栗庄村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</si>
  <si>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</si>
  <si>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</si>
  <si>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</si>
  <si>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</si>
  <si>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</si>
  <si>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</si>
  <si>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</si>
  <si>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</si>
  <si>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</si>
  <si>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</si>
  <si>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</si>
  <si>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</si>
  <si>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谢秀荣</t>
  </si>
  <si>
    <t>小麦完全成本保险</t>
  </si>
  <si>
    <t>王玉景</t>
  </si>
  <si>
    <t>王现昌</t>
  </si>
  <si>
    <t>刘文献</t>
  </si>
  <si>
    <t>王君堂</t>
  </si>
  <si>
    <t>刘金得</t>
  </si>
  <si>
    <t>王克华</t>
  </si>
  <si>
    <t>邢海连</t>
  </si>
  <si>
    <t>王分平</t>
  </si>
  <si>
    <t>赵保堂</t>
  </si>
  <si>
    <t>王合印</t>
  </si>
  <si>
    <t>刘运希</t>
  </si>
  <si>
    <t>王心如</t>
  </si>
  <si>
    <t>王分成</t>
  </si>
  <si>
    <t>刘文勇</t>
  </si>
  <si>
    <t>孟秀英</t>
  </si>
  <si>
    <t>王明臣</t>
  </si>
  <si>
    <t>王会成</t>
  </si>
  <si>
    <t>王平昌</t>
  </si>
  <si>
    <t>王英佩</t>
  </si>
  <si>
    <t>王克量</t>
  </si>
  <si>
    <t>王秀林</t>
  </si>
  <si>
    <t>王焕成</t>
  </si>
  <si>
    <t>王学林</t>
  </si>
  <si>
    <t>张全堂</t>
  </si>
  <si>
    <t>王英太</t>
  </si>
  <si>
    <t>王合军</t>
  </si>
  <si>
    <t>王爱民</t>
  </si>
  <si>
    <t>王永军</t>
  </si>
  <si>
    <t>王洪亮</t>
  </si>
  <si>
    <t>张相东</t>
  </si>
  <si>
    <t>王现光</t>
  </si>
  <si>
    <t>王永臣</t>
  </si>
  <si>
    <t>王清林</t>
  </si>
  <si>
    <t>王天俊</t>
  </si>
  <si>
    <t>王瑞平</t>
  </si>
  <si>
    <t>刘群平</t>
  </si>
  <si>
    <t>刘章具</t>
  </si>
  <si>
    <t>王建民</t>
  </si>
  <si>
    <t>王卫平</t>
  </si>
  <si>
    <t>谢玉花</t>
  </si>
  <si>
    <t>张海峰</t>
  </si>
  <si>
    <t>王洪林</t>
  </si>
  <si>
    <t>王红顺</t>
  </si>
  <si>
    <t>王献兵</t>
  </si>
  <si>
    <t>王明军</t>
  </si>
  <si>
    <t>王洪宾</t>
  </si>
  <si>
    <t>王照普</t>
  </si>
  <si>
    <t>胡志刚</t>
  </si>
  <si>
    <t>王志民</t>
  </si>
  <si>
    <t>王磊</t>
  </si>
  <si>
    <t>王国旺</t>
  </si>
  <si>
    <t>王现刚</t>
  </si>
  <si>
    <t>王英武</t>
  </si>
  <si>
    <t>刘文廷</t>
  </si>
  <si>
    <t>王鑫</t>
  </si>
  <si>
    <t>王俊平</t>
  </si>
  <si>
    <t>王坤</t>
  </si>
  <si>
    <t>王海波</t>
  </si>
  <si>
    <t>赵俊峰</t>
  </si>
  <si>
    <t>胡志强</t>
  </si>
  <si>
    <t>张现峰</t>
  </si>
  <si>
    <t>卢敬佩</t>
  </si>
  <si>
    <t>王海顺</t>
  </si>
  <si>
    <t>张风岐</t>
  </si>
  <si>
    <t>王书田</t>
  </si>
  <si>
    <t>王随俊</t>
  </si>
  <si>
    <t>王明刚</t>
  </si>
  <si>
    <t>王保军</t>
  </si>
  <si>
    <t>王建祥</t>
  </si>
  <si>
    <t>王冀轩</t>
  </si>
  <si>
    <t>王洪堂</t>
  </si>
  <si>
    <t>王克栋</t>
  </si>
  <si>
    <t>曹景德</t>
  </si>
  <si>
    <t>赵合印</t>
  </si>
  <si>
    <t>王家岐</t>
  </si>
  <si>
    <t>王合景</t>
  </si>
  <si>
    <t>梁秀芹</t>
  </si>
  <si>
    <t>乔凤珍</t>
  </si>
  <si>
    <t>卢西平</t>
  </si>
  <si>
    <t>王随仲</t>
  </si>
  <si>
    <t>郭海群</t>
  </si>
  <si>
    <t>王保安</t>
  </si>
  <si>
    <t>张全希</t>
  </si>
  <si>
    <t>王贵林</t>
  </si>
  <si>
    <t>王海付</t>
  </si>
  <si>
    <t>王随田</t>
  </si>
  <si>
    <t>赵爱民</t>
  </si>
  <si>
    <t>王爱得</t>
  </si>
  <si>
    <t>郭如得</t>
  </si>
  <si>
    <t>王五平</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</si>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</sst>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1"/>
      <name val="宋体"/>
      <charset val="0"/>
      <scheme val="minor"/>
    </font>
    <font>
      <b/>
      <sz val="11"/>
      <color rgb="FF3F3F3F"/>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13" borderId="0" applyNumberFormat="0" applyBorder="0" applyAlignment="0" applyProtection="0">
      <alignment vertical="center"/>
    </xf>
    <xf numFmtId="0" fontId="17"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8"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6" borderId="4" applyNumberFormat="0" applyFont="0" applyAlignment="0" applyProtection="0">
      <alignment vertical="center"/>
    </xf>
    <xf numFmtId="0" fontId="10" fillId="22"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9" applyNumberFormat="0" applyFill="0" applyAlignment="0" applyProtection="0">
      <alignment vertical="center"/>
    </xf>
    <xf numFmtId="0" fontId="26" fillId="0" borderId="9" applyNumberFormat="0" applyFill="0" applyAlignment="0" applyProtection="0">
      <alignment vertical="center"/>
    </xf>
    <xf numFmtId="0" fontId="10" fillId="26" borderId="0" applyNumberFormat="0" applyBorder="0" applyAlignment="0" applyProtection="0">
      <alignment vertical="center"/>
    </xf>
    <xf numFmtId="0" fontId="13" fillId="0" borderId="6" applyNumberFormat="0" applyFill="0" applyAlignment="0" applyProtection="0">
      <alignment vertical="center"/>
    </xf>
    <xf numFmtId="0" fontId="10" fillId="28" borderId="0" applyNumberFormat="0" applyBorder="0" applyAlignment="0" applyProtection="0">
      <alignment vertical="center"/>
    </xf>
    <xf numFmtId="0" fontId="9" fillId="4" borderId="3" applyNumberFormat="0" applyAlignment="0" applyProtection="0">
      <alignment vertical="center"/>
    </xf>
    <xf numFmtId="0" fontId="19" fillId="4" borderId="8" applyNumberFormat="0" applyAlignment="0" applyProtection="0">
      <alignment vertical="center"/>
    </xf>
    <xf numFmtId="0" fontId="15" fillId="11" borderId="7" applyNumberFormat="0" applyAlignment="0" applyProtection="0">
      <alignment vertical="center"/>
    </xf>
    <xf numFmtId="0" fontId="8" fillId="30" borderId="0" applyNumberFormat="0" applyBorder="0" applyAlignment="0" applyProtection="0">
      <alignment vertical="center"/>
    </xf>
    <xf numFmtId="0" fontId="10" fillId="17" borderId="0" applyNumberFormat="0" applyBorder="0" applyAlignment="0" applyProtection="0">
      <alignment vertical="center"/>
    </xf>
    <xf numFmtId="0" fontId="12" fillId="0" borderId="5" applyNumberFormat="0" applyFill="0" applyAlignment="0" applyProtection="0">
      <alignment vertical="center"/>
    </xf>
    <xf numFmtId="0" fontId="22" fillId="0" borderId="10" applyNumberFormat="0" applyFill="0" applyAlignment="0" applyProtection="0">
      <alignment vertical="center"/>
    </xf>
    <xf numFmtId="0" fontId="25" fillId="24" borderId="0" applyNumberFormat="0" applyBorder="0" applyAlignment="0" applyProtection="0">
      <alignment vertical="center"/>
    </xf>
    <xf numFmtId="0" fontId="18" fillId="16" borderId="0" applyNumberFormat="0" applyBorder="0" applyAlignment="0" applyProtection="0">
      <alignment vertical="center"/>
    </xf>
    <xf numFmtId="0" fontId="8" fillId="10" borderId="0" applyNumberFormat="0" applyBorder="0" applyAlignment="0" applyProtection="0">
      <alignment vertical="center"/>
    </xf>
    <xf numFmtId="0" fontId="10" fillId="23" borderId="0" applyNumberFormat="0" applyBorder="0" applyAlignment="0" applyProtection="0">
      <alignment vertical="center"/>
    </xf>
    <xf numFmtId="0" fontId="8" fillId="21" borderId="0" applyNumberFormat="0" applyBorder="0" applyAlignment="0" applyProtection="0">
      <alignment vertical="center"/>
    </xf>
    <xf numFmtId="0" fontId="8" fillId="32" borderId="0" applyNumberFormat="0" applyBorder="0" applyAlignment="0" applyProtection="0">
      <alignment vertical="center"/>
    </xf>
    <xf numFmtId="0" fontId="8" fillId="5" borderId="0" applyNumberFormat="0" applyBorder="0" applyAlignment="0" applyProtection="0">
      <alignment vertical="center"/>
    </xf>
    <xf numFmtId="0" fontId="8" fillId="27" borderId="0" applyNumberFormat="0" applyBorder="0" applyAlignment="0" applyProtection="0">
      <alignment vertical="center"/>
    </xf>
    <xf numFmtId="0" fontId="10" fillId="34" borderId="0" applyNumberFormat="0" applyBorder="0" applyAlignment="0" applyProtection="0">
      <alignment vertical="center"/>
    </xf>
    <xf numFmtId="0" fontId="10" fillId="29" borderId="0" applyNumberFormat="0" applyBorder="0" applyAlignment="0" applyProtection="0">
      <alignment vertical="center"/>
    </xf>
    <xf numFmtId="0" fontId="8" fillId="15" borderId="0" applyNumberFormat="0" applyBorder="0" applyAlignment="0" applyProtection="0">
      <alignment vertical="center"/>
    </xf>
    <xf numFmtId="0" fontId="8" fillId="33" borderId="0" applyNumberFormat="0" applyBorder="0" applyAlignment="0" applyProtection="0">
      <alignment vertical="center"/>
    </xf>
    <xf numFmtId="0" fontId="10" fillId="20" borderId="0" applyNumberFormat="0" applyBorder="0" applyAlignment="0" applyProtection="0">
      <alignment vertical="center"/>
    </xf>
    <xf numFmtId="0" fontId="8" fillId="25" borderId="0" applyNumberFormat="0" applyBorder="0" applyAlignment="0" applyProtection="0">
      <alignment vertical="center"/>
    </xf>
    <xf numFmtId="0" fontId="10" fillId="14" borderId="0" applyNumberFormat="0" applyBorder="0" applyAlignment="0" applyProtection="0">
      <alignment vertical="center"/>
    </xf>
    <xf numFmtId="0" fontId="10" fillId="31" borderId="0" applyNumberFormat="0" applyBorder="0" applyAlignment="0" applyProtection="0">
      <alignment vertical="center"/>
    </xf>
    <xf numFmtId="0" fontId="8" fillId="19" borderId="0" applyNumberFormat="0" applyBorder="0" applyAlignment="0" applyProtection="0">
      <alignment vertical="center"/>
    </xf>
    <xf numFmtId="0" fontId="10" fillId="9"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0"/>
  <sheetViews>
    <sheetView tabSelected="1" workbookViewId="0">
      <selection activeCell="L34" sqref="L3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14.2499999999995</v>
      </c>
      <c r="E5" s="22">
        <v>0.0358</v>
      </c>
      <c r="F5" s="18">
        <v>950</v>
      </c>
      <c r="G5" s="18">
        <f>D5*F5</f>
        <v>13537.4999999995</v>
      </c>
      <c r="H5" s="23">
        <f>D5*34*0.2</f>
        <v>96.8999999999966</v>
      </c>
      <c r="I5" s="23">
        <f>D5*34*0.45</f>
        <v>218.024999999992</v>
      </c>
      <c r="J5" s="23">
        <f>D5*34*0.35</f>
        <v>169.574999999994</v>
      </c>
      <c r="K5" s="28"/>
      <c r="L5" s="28"/>
    </row>
    <row r="6" ht="15.75" customHeight="1" spans="1:12">
      <c r="A6" s="24">
        <v>2</v>
      </c>
      <c r="B6" s="19" t="s">
        <v>18</v>
      </c>
      <c r="C6" s="20" t="s">
        <v>17</v>
      </c>
      <c r="D6" s="21">
        <v>9.3900000000001</v>
      </c>
      <c r="E6" s="22">
        <v>0.0358</v>
      </c>
      <c r="F6" s="18">
        <v>950</v>
      </c>
      <c r="G6" s="18">
        <f t="shared" ref="G6:G37" si="0">D6*F6</f>
        <v>8920.50000000009</v>
      </c>
      <c r="H6" s="23">
        <f>D6*34*0.2</f>
        <v>63.8520000000007</v>
      </c>
      <c r="I6" s="23">
        <f>D6*34*0.45</f>
        <v>143.667000000002</v>
      </c>
      <c r="J6" s="23">
        <f>D6*34*0.35</f>
        <v>111.741000000001</v>
      </c>
      <c r="K6" s="29"/>
      <c r="L6" s="29"/>
    </row>
    <row r="7" ht="15.75" customHeight="1" spans="1:12">
      <c r="A7" s="24">
        <v>3</v>
      </c>
      <c r="B7" s="19" t="s">
        <v>19</v>
      </c>
      <c r="C7" s="20" t="s">
        <v>17</v>
      </c>
      <c r="D7" s="21">
        <v>4.5</v>
      </c>
      <c r="E7" s="22">
        <v>0.0358</v>
      </c>
      <c r="F7" s="18">
        <v>950</v>
      </c>
      <c r="G7" s="18">
        <f t="shared" si="0"/>
        <v>4275</v>
      </c>
      <c r="H7" s="23">
        <f t="shared" ref="H7:H70" si="1">D7*34*0.2</f>
        <v>30.6</v>
      </c>
      <c r="I7" s="23">
        <f t="shared" ref="I7:I70" si="2">D7*34*0.45</f>
        <v>68.85</v>
      </c>
      <c r="J7" s="23">
        <f t="shared" ref="J7:J70" si="3">D7*34*0.35</f>
        <v>53.55</v>
      </c>
      <c r="K7" s="29"/>
      <c r="L7" s="29"/>
    </row>
    <row r="8" ht="15.75" customHeight="1" spans="1:12">
      <c r="A8" s="24">
        <v>4</v>
      </c>
      <c r="B8" s="25" t="s">
        <v>20</v>
      </c>
      <c r="C8" s="20" t="s">
        <v>17</v>
      </c>
      <c r="D8" s="21">
        <v>12.1000000000001</v>
      </c>
      <c r="E8" s="22">
        <v>0.0358</v>
      </c>
      <c r="F8" s="18">
        <v>950</v>
      </c>
      <c r="G8" s="18">
        <f t="shared" si="0"/>
        <v>11495.0000000001</v>
      </c>
      <c r="H8" s="23">
        <f t="shared" si="1"/>
        <v>82.2800000000007</v>
      </c>
      <c r="I8" s="23">
        <f t="shared" si="2"/>
        <v>185.130000000002</v>
      </c>
      <c r="J8" s="23">
        <f t="shared" si="3"/>
        <v>143.990000000001</v>
      </c>
      <c r="K8" s="29"/>
      <c r="L8" s="29"/>
    </row>
    <row r="9" ht="15.75" customHeight="1" spans="1:12">
      <c r="A9" s="18">
        <v>5</v>
      </c>
      <c r="B9" s="19" t="s">
        <v>21</v>
      </c>
      <c r="C9" s="20" t="s">
        <v>17</v>
      </c>
      <c r="D9" s="21">
        <v>20.2999999999997</v>
      </c>
      <c r="E9" s="22">
        <v>0.0358</v>
      </c>
      <c r="F9" s="18">
        <v>950</v>
      </c>
      <c r="G9" s="18">
        <f t="shared" si="0"/>
        <v>19284.9999999997</v>
      </c>
      <c r="H9" s="23">
        <f t="shared" si="1"/>
        <v>138.039999999998</v>
      </c>
      <c r="I9" s="23">
        <f t="shared" si="2"/>
        <v>310.589999999995</v>
      </c>
      <c r="J9" s="23">
        <f t="shared" si="3"/>
        <v>241.569999999996</v>
      </c>
      <c r="K9" s="29"/>
      <c r="L9" s="29"/>
    </row>
    <row r="10" ht="15.75" customHeight="1" spans="1:12">
      <c r="A10" s="24">
        <v>6</v>
      </c>
      <c r="B10" s="25" t="s">
        <v>22</v>
      </c>
      <c r="C10" s="20" t="s">
        <v>17</v>
      </c>
      <c r="D10" s="21">
        <v>26.8799999999994</v>
      </c>
      <c r="E10" s="22">
        <v>0.0358</v>
      </c>
      <c r="F10" s="18">
        <v>950</v>
      </c>
      <c r="G10" s="18">
        <f t="shared" si="0"/>
        <v>25535.9999999994</v>
      </c>
      <c r="H10" s="23">
        <f t="shared" si="1"/>
        <v>182.783999999996</v>
      </c>
      <c r="I10" s="23">
        <f t="shared" si="2"/>
        <v>411.263999999991</v>
      </c>
      <c r="J10" s="23">
        <f t="shared" si="3"/>
        <v>319.871999999993</v>
      </c>
      <c r="K10" s="29"/>
      <c r="L10" s="29"/>
    </row>
    <row r="11" ht="15.75" customHeight="1" spans="1:12">
      <c r="A11" s="24">
        <v>7</v>
      </c>
      <c r="B11" s="25" t="s">
        <v>23</v>
      </c>
      <c r="C11" s="20" t="s">
        <v>17</v>
      </c>
      <c r="D11" s="21">
        <v>18.0600000000002</v>
      </c>
      <c r="E11" s="22">
        <v>0.0358</v>
      </c>
      <c r="F11" s="18">
        <v>950</v>
      </c>
      <c r="G11" s="18">
        <f t="shared" si="0"/>
        <v>17157.0000000002</v>
      </c>
      <c r="H11" s="23">
        <f t="shared" si="1"/>
        <v>122.808000000001</v>
      </c>
      <c r="I11" s="23">
        <f t="shared" si="2"/>
        <v>276.318000000003</v>
      </c>
      <c r="J11" s="23">
        <f t="shared" si="3"/>
        <v>214.914000000002</v>
      </c>
      <c r="K11" s="29"/>
      <c r="L11" s="29"/>
    </row>
    <row r="12" ht="15.75" customHeight="1" spans="1:12">
      <c r="A12" s="24">
        <v>8</v>
      </c>
      <c r="B12" s="25" t="s">
        <v>24</v>
      </c>
      <c r="C12" s="20" t="s">
        <v>17</v>
      </c>
      <c r="D12" s="21">
        <v>23.8600000000006</v>
      </c>
      <c r="E12" s="22">
        <v>0.0358</v>
      </c>
      <c r="F12" s="18">
        <v>950</v>
      </c>
      <c r="G12" s="18">
        <f t="shared" si="0"/>
        <v>22667.0000000006</v>
      </c>
      <c r="H12" s="23">
        <f t="shared" si="1"/>
        <v>162.248000000004</v>
      </c>
      <c r="I12" s="23">
        <f t="shared" si="2"/>
        <v>365.058000000009</v>
      </c>
      <c r="J12" s="23">
        <f t="shared" si="3"/>
        <v>283.934000000007</v>
      </c>
      <c r="K12" s="29"/>
      <c r="L12" s="29"/>
    </row>
    <row r="13" ht="15.75" customHeight="1" spans="1:12">
      <c r="A13" s="18">
        <v>9</v>
      </c>
      <c r="B13" s="19" t="s">
        <v>25</v>
      </c>
      <c r="C13" s="20" t="s">
        <v>17</v>
      </c>
      <c r="D13" s="21">
        <v>26.2599999999998</v>
      </c>
      <c r="E13" s="22">
        <v>0.0358</v>
      </c>
      <c r="F13" s="18">
        <v>950</v>
      </c>
      <c r="G13" s="18">
        <f t="shared" si="0"/>
        <v>24946.9999999998</v>
      </c>
      <c r="H13" s="23">
        <f t="shared" si="1"/>
        <v>178.567999999999</v>
      </c>
      <c r="I13" s="23">
        <f t="shared" si="2"/>
        <v>401.777999999997</v>
      </c>
      <c r="J13" s="23">
        <f t="shared" si="3"/>
        <v>312.493999999998</v>
      </c>
      <c r="K13" s="29"/>
      <c r="L13" s="29"/>
    </row>
    <row r="14" ht="15.75" customHeight="1" spans="1:12">
      <c r="A14" s="24">
        <v>10</v>
      </c>
      <c r="B14" s="25" t="s">
        <v>26</v>
      </c>
      <c r="C14" s="20" t="s">
        <v>17</v>
      </c>
      <c r="D14" s="21">
        <v>20.2899999999997</v>
      </c>
      <c r="E14" s="22">
        <v>0.0358</v>
      </c>
      <c r="F14" s="18">
        <v>950</v>
      </c>
      <c r="G14" s="18">
        <f t="shared" si="0"/>
        <v>19275.4999999997</v>
      </c>
      <c r="H14" s="23">
        <f t="shared" si="1"/>
        <v>137.971999999998</v>
      </c>
      <c r="I14" s="23">
        <f t="shared" si="2"/>
        <v>310.436999999995</v>
      </c>
      <c r="J14" s="23">
        <f t="shared" si="3"/>
        <v>241.450999999996</v>
      </c>
      <c r="K14" s="29"/>
      <c r="L14" s="29"/>
    </row>
    <row r="15" ht="15.75" customHeight="1" spans="1:12">
      <c r="A15" s="24">
        <v>11</v>
      </c>
      <c r="B15" s="25" t="s">
        <v>27</v>
      </c>
      <c r="C15" s="20" t="s">
        <v>17</v>
      </c>
      <c r="D15" s="21">
        <v>18.4899999999998</v>
      </c>
      <c r="E15" s="22">
        <v>0.0358</v>
      </c>
      <c r="F15" s="18">
        <v>950</v>
      </c>
      <c r="G15" s="18">
        <f t="shared" si="0"/>
        <v>17565.4999999998</v>
      </c>
      <c r="H15" s="23">
        <f t="shared" si="1"/>
        <v>125.731999999999</v>
      </c>
      <c r="I15" s="23">
        <f t="shared" si="2"/>
        <v>282.896999999997</v>
      </c>
      <c r="J15" s="23">
        <f t="shared" si="3"/>
        <v>220.030999999998</v>
      </c>
      <c r="K15" s="29"/>
      <c r="L15" s="29"/>
    </row>
    <row r="16" ht="15.75" customHeight="1" spans="1:12">
      <c r="A16" s="24">
        <v>12</v>
      </c>
      <c r="B16" s="25" t="s">
        <v>28</v>
      </c>
      <c r="C16" s="20" t="s">
        <v>17</v>
      </c>
      <c r="D16" s="21">
        <v>25.66</v>
      </c>
      <c r="E16" s="22">
        <v>0.0358</v>
      </c>
      <c r="F16" s="18">
        <v>950</v>
      </c>
      <c r="G16" s="18">
        <f t="shared" si="0"/>
        <v>24377</v>
      </c>
      <c r="H16" s="23">
        <f t="shared" si="1"/>
        <v>174.488</v>
      </c>
      <c r="I16" s="23">
        <f t="shared" si="2"/>
        <v>392.598</v>
      </c>
      <c r="J16" s="23">
        <f t="shared" si="3"/>
        <v>305.354</v>
      </c>
      <c r="K16" s="29"/>
      <c r="L16" s="29"/>
    </row>
    <row r="17" ht="15.75" customHeight="1" spans="1:12">
      <c r="A17" s="18">
        <v>13</v>
      </c>
      <c r="B17" s="25" t="s">
        <v>29</v>
      </c>
      <c r="C17" s="20" t="s">
        <v>17</v>
      </c>
      <c r="D17" s="21">
        <v>13.5500000000001</v>
      </c>
      <c r="E17" s="22">
        <v>0.0358</v>
      </c>
      <c r="F17" s="18">
        <v>950</v>
      </c>
      <c r="G17" s="18">
        <f t="shared" si="0"/>
        <v>12872.5000000001</v>
      </c>
      <c r="H17" s="23">
        <f t="shared" si="1"/>
        <v>92.1400000000007</v>
      </c>
      <c r="I17" s="23">
        <f t="shared" si="2"/>
        <v>207.315000000002</v>
      </c>
      <c r="J17" s="23">
        <f t="shared" si="3"/>
        <v>161.245000000001</v>
      </c>
      <c r="K17" s="29"/>
      <c r="L17" s="29"/>
    </row>
    <row r="18" ht="15.75" customHeight="1" spans="1:12">
      <c r="A18" s="24">
        <v>14</v>
      </c>
      <c r="B18" s="19" t="s">
        <v>30</v>
      </c>
      <c r="C18" s="20" t="s">
        <v>17</v>
      </c>
      <c r="D18" s="21">
        <v>14.72</v>
      </c>
      <c r="E18" s="22">
        <v>0.0358</v>
      </c>
      <c r="F18" s="18">
        <v>950</v>
      </c>
      <c r="G18" s="18">
        <f t="shared" si="0"/>
        <v>13984</v>
      </c>
      <c r="H18" s="23">
        <f t="shared" si="1"/>
        <v>100.096</v>
      </c>
      <c r="I18" s="23">
        <f t="shared" si="2"/>
        <v>225.216</v>
      </c>
      <c r="J18" s="23">
        <f t="shared" si="3"/>
        <v>175.168</v>
      </c>
      <c r="K18" s="29"/>
      <c r="L18" s="29"/>
    </row>
    <row r="19" ht="15.75" customHeight="1" spans="1:12">
      <c r="A19" s="24">
        <v>15</v>
      </c>
      <c r="B19" s="25" t="s">
        <v>31</v>
      </c>
      <c r="C19" s="20" t="s">
        <v>17</v>
      </c>
      <c r="D19" s="21">
        <v>22.88</v>
      </c>
      <c r="E19" s="22">
        <v>0.0358</v>
      </c>
      <c r="F19" s="18">
        <v>950</v>
      </c>
      <c r="G19" s="18">
        <f t="shared" si="0"/>
        <v>21736</v>
      </c>
      <c r="H19" s="23">
        <f t="shared" si="1"/>
        <v>155.584</v>
      </c>
      <c r="I19" s="23">
        <f t="shared" si="2"/>
        <v>350.064</v>
      </c>
      <c r="J19" s="23">
        <f t="shared" si="3"/>
        <v>272.272</v>
      </c>
      <c r="K19" s="29"/>
      <c r="L19" s="29"/>
    </row>
    <row r="20" ht="15.75" customHeight="1" spans="1:12">
      <c r="A20" s="24">
        <v>16</v>
      </c>
      <c r="B20" s="25" t="s">
        <v>32</v>
      </c>
      <c r="C20" s="20" t="s">
        <v>17</v>
      </c>
      <c r="D20" s="21">
        <v>23.5400000000001</v>
      </c>
      <c r="E20" s="22">
        <v>0.0358</v>
      </c>
      <c r="F20" s="18">
        <v>950</v>
      </c>
      <c r="G20" s="18">
        <f t="shared" si="0"/>
        <v>22363.0000000001</v>
      </c>
      <c r="H20" s="23">
        <f t="shared" si="1"/>
        <v>160.072000000001</v>
      </c>
      <c r="I20" s="23">
        <f t="shared" si="2"/>
        <v>360.162000000002</v>
      </c>
      <c r="J20" s="23">
        <f t="shared" si="3"/>
        <v>280.126000000001</v>
      </c>
      <c r="K20" s="29"/>
      <c r="L20" s="29"/>
    </row>
    <row r="21" ht="15.75" customHeight="1" spans="1:12">
      <c r="A21" s="18">
        <v>17</v>
      </c>
      <c r="B21" s="25" t="s">
        <v>33</v>
      </c>
      <c r="C21" s="20" t="s">
        <v>17</v>
      </c>
      <c r="D21" s="21">
        <v>20.33</v>
      </c>
      <c r="E21" s="22">
        <v>0.0358</v>
      </c>
      <c r="F21" s="18">
        <v>950</v>
      </c>
      <c r="G21" s="18">
        <f t="shared" si="0"/>
        <v>19313.5</v>
      </c>
      <c r="H21" s="23">
        <f t="shared" si="1"/>
        <v>138.244</v>
      </c>
      <c r="I21" s="23">
        <f t="shared" si="2"/>
        <v>311.049</v>
      </c>
      <c r="J21" s="23">
        <f t="shared" si="3"/>
        <v>241.927</v>
      </c>
      <c r="K21" s="29"/>
      <c r="L21" s="29"/>
    </row>
    <row r="22" ht="15.75" customHeight="1" spans="1:12">
      <c r="A22" s="24">
        <v>18</v>
      </c>
      <c r="B22" s="25" t="s">
        <v>34</v>
      </c>
      <c r="C22" s="20" t="s">
        <v>17</v>
      </c>
      <c r="D22" s="21">
        <v>23.6700000000001</v>
      </c>
      <c r="E22" s="22">
        <v>0.0358</v>
      </c>
      <c r="F22" s="18">
        <v>950</v>
      </c>
      <c r="G22" s="18">
        <f t="shared" si="0"/>
        <v>22486.5000000001</v>
      </c>
      <c r="H22" s="23">
        <f t="shared" si="1"/>
        <v>160.956000000001</v>
      </c>
      <c r="I22" s="23">
        <f t="shared" si="2"/>
        <v>362.151000000002</v>
      </c>
      <c r="J22" s="23">
        <f t="shared" si="3"/>
        <v>281.673000000001</v>
      </c>
      <c r="K22" s="29"/>
      <c r="L22" s="29"/>
    </row>
    <row r="23" ht="15.75" customHeight="1" spans="1:12">
      <c r="A23" s="24">
        <v>19</v>
      </c>
      <c r="B23" s="19" t="s">
        <v>35</v>
      </c>
      <c r="C23" s="20" t="s">
        <v>17</v>
      </c>
      <c r="D23" s="21">
        <v>23.87</v>
      </c>
      <c r="E23" s="22">
        <v>0.0358</v>
      </c>
      <c r="F23" s="18">
        <v>950</v>
      </c>
      <c r="G23" s="18">
        <f t="shared" si="0"/>
        <v>22676.5</v>
      </c>
      <c r="H23" s="23">
        <f t="shared" si="1"/>
        <v>162.316</v>
      </c>
      <c r="I23" s="23">
        <f t="shared" si="2"/>
        <v>365.211</v>
      </c>
      <c r="J23" s="23">
        <f t="shared" si="3"/>
        <v>284.053</v>
      </c>
      <c r="K23" s="29"/>
      <c r="L23" s="29"/>
    </row>
    <row r="24" ht="15.75" customHeight="1" spans="1:12">
      <c r="A24" s="24">
        <v>20</v>
      </c>
      <c r="B24" s="25" t="s">
        <v>36</v>
      </c>
      <c r="C24" s="20" t="s">
        <v>17</v>
      </c>
      <c r="D24" s="21">
        <v>20.28</v>
      </c>
      <c r="E24" s="22">
        <v>0.0358</v>
      </c>
      <c r="F24" s="18">
        <v>950</v>
      </c>
      <c r="G24" s="18">
        <f t="shared" si="0"/>
        <v>19266</v>
      </c>
      <c r="H24" s="23">
        <f t="shared" si="1"/>
        <v>137.904</v>
      </c>
      <c r="I24" s="23">
        <f t="shared" si="2"/>
        <v>310.284</v>
      </c>
      <c r="J24" s="23">
        <f t="shared" si="3"/>
        <v>241.332</v>
      </c>
      <c r="K24" s="29"/>
      <c r="L24" s="29"/>
    </row>
    <row r="25" ht="15.75" customHeight="1" spans="1:12">
      <c r="A25" s="18">
        <v>21</v>
      </c>
      <c r="B25" s="25" t="s">
        <v>37</v>
      </c>
      <c r="C25" s="20" t="s">
        <v>17</v>
      </c>
      <c r="D25" s="21">
        <v>20.86</v>
      </c>
      <c r="E25" s="22">
        <v>0.0358</v>
      </c>
      <c r="F25" s="18">
        <v>950</v>
      </c>
      <c r="G25" s="18">
        <f t="shared" si="0"/>
        <v>19817</v>
      </c>
      <c r="H25" s="23">
        <f t="shared" si="1"/>
        <v>141.848</v>
      </c>
      <c r="I25" s="23">
        <f t="shared" si="2"/>
        <v>319.158</v>
      </c>
      <c r="J25" s="23">
        <f t="shared" si="3"/>
        <v>248.234</v>
      </c>
      <c r="K25" s="29"/>
      <c r="L25" s="29"/>
    </row>
    <row r="26" ht="15.75" customHeight="1" spans="1:12">
      <c r="A26" s="24">
        <v>22</v>
      </c>
      <c r="B26" s="25" t="s">
        <v>38</v>
      </c>
      <c r="C26" s="20" t="s">
        <v>17</v>
      </c>
      <c r="D26" s="21">
        <v>22.9500000000002</v>
      </c>
      <c r="E26" s="22">
        <v>0.0358</v>
      </c>
      <c r="F26" s="18">
        <v>950</v>
      </c>
      <c r="G26" s="18">
        <f t="shared" si="0"/>
        <v>21802.5000000002</v>
      </c>
      <c r="H26" s="23">
        <f t="shared" si="1"/>
        <v>156.060000000001</v>
      </c>
      <c r="I26" s="23">
        <f t="shared" si="2"/>
        <v>351.135000000003</v>
      </c>
      <c r="J26" s="23">
        <f t="shared" si="3"/>
        <v>273.105000000002</v>
      </c>
      <c r="K26" s="29"/>
      <c r="L26" s="29"/>
    </row>
    <row r="27" ht="15.75" customHeight="1" spans="1:12">
      <c r="A27" s="24">
        <v>23</v>
      </c>
      <c r="B27" s="19" t="s">
        <v>39</v>
      </c>
      <c r="C27" s="20" t="s">
        <v>17</v>
      </c>
      <c r="D27" s="21">
        <v>21.3299999999999</v>
      </c>
      <c r="E27" s="22">
        <v>0.0358</v>
      </c>
      <c r="F27" s="18">
        <v>950</v>
      </c>
      <c r="G27" s="18">
        <f t="shared" si="0"/>
        <v>20263.4999999999</v>
      </c>
      <c r="H27" s="23">
        <f t="shared" si="1"/>
        <v>145.043999999999</v>
      </c>
      <c r="I27" s="23">
        <f t="shared" si="2"/>
        <v>326.348999999999</v>
      </c>
      <c r="J27" s="23">
        <f t="shared" si="3"/>
        <v>253.826999999999</v>
      </c>
      <c r="K27" s="29"/>
      <c r="L27" s="29"/>
    </row>
    <row r="28" ht="15.75" customHeight="1" spans="1:12">
      <c r="A28" s="24">
        <v>24</v>
      </c>
      <c r="B28" s="19" t="s">
        <v>40</v>
      </c>
      <c r="C28" s="20" t="s">
        <v>17</v>
      </c>
      <c r="D28" s="21">
        <v>18.99</v>
      </c>
      <c r="E28" s="22">
        <v>0.0358</v>
      </c>
      <c r="F28" s="18">
        <v>950</v>
      </c>
      <c r="G28" s="18">
        <f t="shared" si="0"/>
        <v>18040.5</v>
      </c>
      <c r="H28" s="23">
        <f t="shared" si="1"/>
        <v>129.132</v>
      </c>
      <c r="I28" s="23">
        <f t="shared" si="2"/>
        <v>290.547</v>
      </c>
      <c r="J28" s="23">
        <f t="shared" si="3"/>
        <v>225.981</v>
      </c>
      <c r="K28" s="29"/>
      <c r="L28" s="29"/>
    </row>
    <row r="29" ht="15.75" customHeight="1" spans="1:12">
      <c r="A29" s="18">
        <v>25</v>
      </c>
      <c r="B29" s="19" t="s">
        <v>41</v>
      </c>
      <c r="C29" s="20" t="s">
        <v>17</v>
      </c>
      <c r="D29" s="21">
        <v>18.8199999999999</v>
      </c>
      <c r="E29" s="22">
        <v>0.0358</v>
      </c>
      <c r="F29" s="18">
        <v>950</v>
      </c>
      <c r="G29" s="18">
        <f t="shared" si="0"/>
        <v>17878.9999999999</v>
      </c>
      <c r="H29" s="23">
        <f t="shared" si="1"/>
        <v>127.975999999999</v>
      </c>
      <c r="I29" s="23">
        <f t="shared" si="2"/>
        <v>287.945999999998</v>
      </c>
      <c r="J29" s="23">
        <f t="shared" si="3"/>
        <v>223.957999999999</v>
      </c>
      <c r="K29" s="29"/>
      <c r="L29" s="29"/>
    </row>
    <row r="30" ht="15.75" customHeight="1" spans="1:12">
      <c r="A30" s="24">
        <v>26</v>
      </c>
      <c r="B30" s="19" t="s">
        <v>42</v>
      </c>
      <c r="C30" s="20" t="s">
        <v>17</v>
      </c>
      <c r="D30" s="21">
        <v>18.9999999999999</v>
      </c>
      <c r="E30" s="22">
        <v>0.0358</v>
      </c>
      <c r="F30" s="18">
        <v>950</v>
      </c>
      <c r="G30" s="18">
        <f t="shared" si="0"/>
        <v>18049.9999999999</v>
      </c>
      <c r="H30" s="23">
        <f t="shared" si="1"/>
        <v>129.199999999999</v>
      </c>
      <c r="I30" s="23">
        <f t="shared" si="2"/>
        <v>290.699999999998</v>
      </c>
      <c r="J30" s="23">
        <f t="shared" si="3"/>
        <v>226.099999999999</v>
      </c>
      <c r="K30" s="29"/>
      <c r="L30" s="29"/>
    </row>
    <row r="31" ht="15.75" customHeight="1" spans="1:12">
      <c r="A31" s="24">
        <v>27</v>
      </c>
      <c r="B31" s="25" t="s">
        <v>43</v>
      </c>
      <c r="C31" s="20" t="s">
        <v>17</v>
      </c>
      <c r="D31" s="21">
        <v>6.55000000000018</v>
      </c>
      <c r="E31" s="22">
        <v>0.0358</v>
      </c>
      <c r="F31" s="18">
        <v>950</v>
      </c>
      <c r="G31" s="18">
        <f t="shared" si="0"/>
        <v>6222.50000000017</v>
      </c>
      <c r="H31" s="23">
        <f t="shared" si="1"/>
        <v>44.5400000000012</v>
      </c>
      <c r="I31" s="23">
        <f t="shared" si="2"/>
        <v>100.215000000003</v>
      </c>
      <c r="J31" s="23">
        <f t="shared" si="3"/>
        <v>77.9450000000021</v>
      </c>
      <c r="K31" s="29"/>
      <c r="L31" s="29"/>
    </row>
    <row r="32" ht="15.75" customHeight="1" spans="1:12">
      <c r="A32" s="24">
        <v>28</v>
      </c>
      <c r="B32" s="19" t="s">
        <v>44</v>
      </c>
      <c r="C32" s="20" t="s">
        <v>17</v>
      </c>
      <c r="D32" s="21">
        <v>22.6799999999998</v>
      </c>
      <c r="E32" s="22">
        <v>0.0358</v>
      </c>
      <c r="F32" s="18">
        <v>950</v>
      </c>
      <c r="G32" s="18">
        <f t="shared" si="0"/>
        <v>21545.9999999998</v>
      </c>
      <c r="H32" s="23">
        <f t="shared" si="1"/>
        <v>154.223999999999</v>
      </c>
      <c r="I32" s="23">
        <f t="shared" si="2"/>
        <v>347.003999999997</v>
      </c>
      <c r="J32" s="23">
        <f t="shared" si="3"/>
        <v>269.891999999998</v>
      </c>
      <c r="K32" s="29"/>
      <c r="L32" s="29"/>
    </row>
    <row r="33" ht="15.75" customHeight="1" spans="1:12">
      <c r="A33" s="18">
        <v>29</v>
      </c>
      <c r="B33" s="25" t="s">
        <v>45</v>
      </c>
      <c r="C33" s="20" t="s">
        <v>17</v>
      </c>
      <c r="D33" s="21">
        <v>19.42</v>
      </c>
      <c r="E33" s="22">
        <v>0.0358</v>
      </c>
      <c r="F33" s="18">
        <v>950</v>
      </c>
      <c r="G33" s="18">
        <f t="shared" si="0"/>
        <v>18449</v>
      </c>
      <c r="H33" s="23">
        <f t="shared" si="1"/>
        <v>132.056</v>
      </c>
      <c r="I33" s="23">
        <f t="shared" si="2"/>
        <v>297.126</v>
      </c>
      <c r="J33" s="23">
        <f t="shared" si="3"/>
        <v>231.098</v>
      </c>
      <c r="K33" s="29"/>
      <c r="L33" s="29"/>
    </row>
    <row r="34" ht="15.75" customHeight="1" spans="1:12">
      <c r="A34" s="24">
        <v>30</v>
      </c>
      <c r="B34" s="25" t="s">
        <v>46</v>
      </c>
      <c r="C34" s="20" t="s">
        <v>17</v>
      </c>
      <c r="D34" s="21">
        <v>10.4999999999999</v>
      </c>
      <c r="E34" s="22">
        <v>0.0358</v>
      </c>
      <c r="F34" s="18">
        <v>950</v>
      </c>
      <c r="G34" s="18">
        <f t="shared" si="0"/>
        <v>9974.99999999991</v>
      </c>
      <c r="H34" s="23">
        <f t="shared" si="1"/>
        <v>71.3999999999993</v>
      </c>
      <c r="I34" s="23">
        <f t="shared" si="2"/>
        <v>160.649999999998</v>
      </c>
      <c r="J34" s="23">
        <f t="shared" si="3"/>
        <v>124.949999999999</v>
      </c>
      <c r="K34" s="29"/>
      <c r="L34" s="29"/>
    </row>
    <row r="35" ht="15.75" customHeight="1" spans="1:12">
      <c r="A35" s="24">
        <v>31</v>
      </c>
      <c r="B35" s="25" t="s">
        <v>47</v>
      </c>
      <c r="C35" s="20" t="s">
        <v>17</v>
      </c>
      <c r="D35" s="21">
        <v>19.5400000000002</v>
      </c>
      <c r="E35" s="22">
        <v>0.0358</v>
      </c>
      <c r="F35" s="18">
        <v>950</v>
      </c>
      <c r="G35" s="18">
        <f t="shared" si="0"/>
        <v>18563.0000000002</v>
      </c>
      <c r="H35" s="23">
        <f t="shared" si="1"/>
        <v>132.872000000001</v>
      </c>
      <c r="I35" s="23">
        <f t="shared" si="2"/>
        <v>298.962000000003</v>
      </c>
      <c r="J35" s="23">
        <f t="shared" si="3"/>
        <v>232.526000000002</v>
      </c>
      <c r="K35" s="29"/>
      <c r="L35" s="29"/>
    </row>
    <row r="36" ht="15.75" customHeight="1" spans="1:12">
      <c r="A36" s="24">
        <v>32</v>
      </c>
      <c r="B36" s="19" t="s">
        <v>48</v>
      </c>
      <c r="C36" s="20" t="s">
        <v>17</v>
      </c>
      <c r="D36" s="21">
        <v>11.9999999999999</v>
      </c>
      <c r="E36" s="22">
        <v>0.0358</v>
      </c>
      <c r="F36" s="18">
        <v>950</v>
      </c>
      <c r="G36" s="18">
        <f t="shared" si="0"/>
        <v>11399.9999999999</v>
      </c>
      <c r="H36" s="23">
        <f t="shared" si="1"/>
        <v>81.5999999999993</v>
      </c>
      <c r="I36" s="23">
        <f t="shared" si="2"/>
        <v>183.599999999998</v>
      </c>
      <c r="J36" s="23">
        <f t="shared" si="3"/>
        <v>142.799999999999</v>
      </c>
      <c r="K36" s="29"/>
      <c r="L36" s="29"/>
    </row>
    <row r="37" ht="15.75" customHeight="1" spans="1:12">
      <c r="A37" s="18">
        <v>33</v>
      </c>
      <c r="B37" s="19" t="s">
        <v>49</v>
      </c>
      <c r="C37" s="20" t="s">
        <v>17</v>
      </c>
      <c r="D37" s="21">
        <v>15.1699999999998</v>
      </c>
      <c r="E37" s="22">
        <v>0.0358</v>
      </c>
      <c r="F37" s="18">
        <v>950</v>
      </c>
      <c r="G37" s="18">
        <f t="shared" si="0"/>
        <v>14411.4999999998</v>
      </c>
      <c r="H37" s="23">
        <f t="shared" si="1"/>
        <v>103.155999999999</v>
      </c>
      <c r="I37" s="23">
        <f t="shared" si="2"/>
        <v>232.100999999997</v>
      </c>
      <c r="J37" s="23">
        <f t="shared" si="3"/>
        <v>180.522999999998</v>
      </c>
      <c r="K37" s="29"/>
      <c r="L37" s="29"/>
    </row>
    <row r="38" ht="15.75" customHeight="1" spans="1:12">
      <c r="A38" s="24">
        <v>34</v>
      </c>
      <c r="B38" s="25" t="s">
        <v>50</v>
      </c>
      <c r="C38" s="20" t="s">
        <v>17</v>
      </c>
      <c r="D38" s="21">
        <v>18.84</v>
      </c>
      <c r="E38" s="22">
        <v>0.0358</v>
      </c>
      <c r="F38" s="18">
        <v>950</v>
      </c>
      <c r="G38" s="18">
        <f t="shared" ref="G38:G69" si="4">D38*F38</f>
        <v>17898</v>
      </c>
      <c r="H38" s="23">
        <f t="shared" si="1"/>
        <v>128.112</v>
      </c>
      <c r="I38" s="23">
        <f t="shared" si="2"/>
        <v>288.252</v>
      </c>
      <c r="J38" s="23">
        <f t="shared" si="3"/>
        <v>224.196</v>
      </c>
      <c r="K38" s="29"/>
      <c r="L38" s="29"/>
    </row>
    <row r="39" ht="15.75" customHeight="1" spans="1:12">
      <c r="A39" s="24">
        <v>35</v>
      </c>
      <c r="B39" s="19" t="s">
        <v>51</v>
      </c>
      <c r="C39" s="20" t="s">
        <v>17</v>
      </c>
      <c r="D39" s="21">
        <v>21.9099999999999</v>
      </c>
      <c r="E39" s="22">
        <v>0.0358</v>
      </c>
      <c r="F39" s="18">
        <v>950</v>
      </c>
      <c r="G39" s="18">
        <f t="shared" si="4"/>
        <v>20814.4999999999</v>
      </c>
      <c r="H39" s="23">
        <f t="shared" si="1"/>
        <v>148.987999999999</v>
      </c>
      <c r="I39" s="23">
        <f t="shared" si="2"/>
        <v>335.222999999998</v>
      </c>
      <c r="J39" s="23">
        <f t="shared" si="3"/>
        <v>260.728999999999</v>
      </c>
      <c r="K39" s="29"/>
      <c r="L39" s="29"/>
    </row>
    <row r="40" ht="15.75" customHeight="1" spans="1:12">
      <c r="A40" s="24">
        <v>36</v>
      </c>
      <c r="B40" s="19" t="s">
        <v>52</v>
      </c>
      <c r="C40" s="20" t="s">
        <v>17</v>
      </c>
      <c r="D40" s="21">
        <v>19</v>
      </c>
      <c r="E40" s="22">
        <v>0.0358</v>
      </c>
      <c r="F40" s="18">
        <v>950</v>
      </c>
      <c r="G40" s="18">
        <f t="shared" si="4"/>
        <v>18050</v>
      </c>
      <c r="H40" s="23">
        <f t="shared" si="1"/>
        <v>129.2</v>
      </c>
      <c r="I40" s="23">
        <f t="shared" si="2"/>
        <v>290.7</v>
      </c>
      <c r="J40" s="23">
        <f t="shared" si="3"/>
        <v>226.1</v>
      </c>
      <c r="K40" s="29"/>
      <c r="L40" s="29"/>
    </row>
    <row r="41" ht="15.75" customHeight="1" spans="1:12">
      <c r="A41" s="18">
        <v>37</v>
      </c>
      <c r="B41" s="25" t="s">
        <v>53</v>
      </c>
      <c r="C41" s="20" t="s">
        <v>17</v>
      </c>
      <c r="D41" s="21">
        <v>20.7099999999998</v>
      </c>
      <c r="E41" s="22">
        <v>0.0358</v>
      </c>
      <c r="F41" s="18">
        <v>950</v>
      </c>
      <c r="G41" s="18">
        <f t="shared" si="4"/>
        <v>19674.4999999998</v>
      </c>
      <c r="H41" s="23">
        <f t="shared" si="1"/>
        <v>140.827999999999</v>
      </c>
      <c r="I41" s="23">
        <f t="shared" si="2"/>
        <v>316.862999999997</v>
      </c>
      <c r="J41" s="23">
        <f t="shared" si="3"/>
        <v>246.448999999998</v>
      </c>
      <c r="K41" s="29"/>
      <c r="L41" s="29"/>
    </row>
    <row r="42" ht="15.75" customHeight="1" spans="1:12">
      <c r="A42" s="24">
        <v>38</v>
      </c>
      <c r="B42" s="25" t="s">
        <v>54</v>
      </c>
      <c r="C42" s="20" t="s">
        <v>17</v>
      </c>
      <c r="D42" s="21">
        <v>25.1800000000001</v>
      </c>
      <c r="E42" s="22">
        <v>0.0358</v>
      </c>
      <c r="F42" s="18">
        <v>950</v>
      </c>
      <c r="G42" s="18">
        <f t="shared" si="4"/>
        <v>23921.0000000001</v>
      </c>
      <c r="H42" s="23">
        <f t="shared" si="1"/>
        <v>171.224000000001</v>
      </c>
      <c r="I42" s="23">
        <f t="shared" si="2"/>
        <v>385.254000000002</v>
      </c>
      <c r="J42" s="23">
        <f t="shared" si="3"/>
        <v>299.642000000001</v>
      </c>
      <c r="K42" s="29"/>
      <c r="L42" s="29"/>
    </row>
    <row r="43" ht="15.75" customHeight="1" spans="1:12">
      <c r="A43" s="24">
        <v>39</v>
      </c>
      <c r="B43" s="19" t="s">
        <v>55</v>
      </c>
      <c r="C43" s="20" t="s">
        <v>17</v>
      </c>
      <c r="D43" s="21">
        <v>22.0799999999999</v>
      </c>
      <c r="E43" s="22">
        <v>0.0358</v>
      </c>
      <c r="F43" s="18">
        <v>950</v>
      </c>
      <c r="G43" s="18">
        <f t="shared" si="4"/>
        <v>20975.9999999999</v>
      </c>
      <c r="H43" s="23">
        <f t="shared" si="1"/>
        <v>150.143999999999</v>
      </c>
      <c r="I43" s="23">
        <f t="shared" si="2"/>
        <v>337.823999999998</v>
      </c>
      <c r="J43" s="23">
        <f t="shared" si="3"/>
        <v>262.751999999999</v>
      </c>
      <c r="K43" s="29"/>
      <c r="L43" s="29"/>
    </row>
    <row r="44" ht="15.75" customHeight="1" spans="1:12">
      <c r="A44" s="24">
        <v>40</v>
      </c>
      <c r="B44" s="25" t="s">
        <v>56</v>
      </c>
      <c r="C44" s="20" t="s">
        <v>17</v>
      </c>
      <c r="D44" s="21">
        <v>21.17</v>
      </c>
      <c r="E44" s="22">
        <v>0.0358</v>
      </c>
      <c r="F44" s="18">
        <v>950</v>
      </c>
      <c r="G44" s="18">
        <f t="shared" si="4"/>
        <v>20111.5</v>
      </c>
      <c r="H44" s="23">
        <f t="shared" si="1"/>
        <v>143.956</v>
      </c>
      <c r="I44" s="23">
        <f t="shared" si="2"/>
        <v>323.901</v>
      </c>
      <c r="J44" s="23">
        <f t="shared" si="3"/>
        <v>251.923</v>
      </c>
      <c r="K44" s="29"/>
      <c r="L44" s="29"/>
    </row>
    <row r="45" ht="15.75" customHeight="1" spans="1:12">
      <c r="A45" s="18">
        <v>41</v>
      </c>
      <c r="B45" s="19" t="s">
        <v>57</v>
      </c>
      <c r="C45" s="20" t="s">
        <v>17</v>
      </c>
      <c r="D45" s="21">
        <v>17.7900000000001</v>
      </c>
      <c r="E45" s="22">
        <v>0.0358</v>
      </c>
      <c r="F45" s="18">
        <v>950</v>
      </c>
      <c r="G45" s="18">
        <f t="shared" si="4"/>
        <v>16900.5000000001</v>
      </c>
      <c r="H45" s="23">
        <f t="shared" si="1"/>
        <v>120.972000000001</v>
      </c>
      <c r="I45" s="23">
        <f t="shared" si="2"/>
        <v>272.187000000001</v>
      </c>
      <c r="J45" s="23">
        <f t="shared" si="3"/>
        <v>211.701000000001</v>
      </c>
      <c r="K45" s="29"/>
      <c r="L45" s="29"/>
    </row>
    <row r="46" ht="15.75" customHeight="1" spans="1:12">
      <c r="A46" s="24">
        <v>42</v>
      </c>
      <c r="B46" s="25" t="s">
        <v>58</v>
      </c>
      <c r="C46" s="20" t="s">
        <v>17</v>
      </c>
      <c r="D46" s="21">
        <v>18.7200000000001</v>
      </c>
      <c r="E46" s="22">
        <v>0.0358</v>
      </c>
      <c r="F46" s="18">
        <v>950</v>
      </c>
      <c r="G46" s="18">
        <f t="shared" si="4"/>
        <v>17784.0000000001</v>
      </c>
      <c r="H46" s="23">
        <f t="shared" si="1"/>
        <v>127.296000000001</v>
      </c>
      <c r="I46" s="23">
        <f t="shared" si="2"/>
        <v>286.416000000001</v>
      </c>
      <c r="J46" s="23">
        <f t="shared" si="3"/>
        <v>222.768000000001</v>
      </c>
      <c r="K46" s="29"/>
      <c r="L46" s="29"/>
    </row>
    <row r="47" ht="15.75" customHeight="1" spans="1:12">
      <c r="A47" s="24">
        <v>43</v>
      </c>
      <c r="B47" s="19" t="s">
        <v>59</v>
      </c>
      <c r="C47" s="20" t="s">
        <v>17</v>
      </c>
      <c r="D47" s="21">
        <v>19.4199999999998</v>
      </c>
      <c r="E47" s="22">
        <v>0.0358</v>
      </c>
      <c r="F47" s="18">
        <v>950</v>
      </c>
      <c r="G47" s="18">
        <f t="shared" si="4"/>
        <v>18448.9999999998</v>
      </c>
      <c r="H47" s="23">
        <f t="shared" si="1"/>
        <v>132.055999999999</v>
      </c>
      <c r="I47" s="23">
        <f t="shared" si="2"/>
        <v>297.125999999997</v>
      </c>
      <c r="J47" s="23">
        <f t="shared" si="3"/>
        <v>231.097999999998</v>
      </c>
      <c r="K47" s="29"/>
      <c r="L47" s="29"/>
    </row>
    <row r="48" ht="15.75" customHeight="1" spans="1:12">
      <c r="A48" s="24">
        <v>44</v>
      </c>
      <c r="B48" s="25" t="s">
        <v>60</v>
      </c>
      <c r="C48" s="20" t="s">
        <v>17</v>
      </c>
      <c r="D48" s="21">
        <v>15.2300000000001</v>
      </c>
      <c r="E48" s="22">
        <v>0.0358</v>
      </c>
      <c r="F48" s="18">
        <v>950</v>
      </c>
      <c r="G48" s="18">
        <f t="shared" si="4"/>
        <v>14468.5000000001</v>
      </c>
      <c r="H48" s="23">
        <f t="shared" si="1"/>
        <v>103.564000000001</v>
      </c>
      <c r="I48" s="23">
        <f t="shared" si="2"/>
        <v>233.019000000002</v>
      </c>
      <c r="J48" s="23">
        <f t="shared" si="3"/>
        <v>181.237000000001</v>
      </c>
      <c r="K48" s="29"/>
      <c r="L48" s="29"/>
    </row>
    <row r="49" ht="15.75" customHeight="1" spans="1:12">
      <c r="A49" s="18">
        <v>45</v>
      </c>
      <c r="B49" s="19" t="s">
        <v>61</v>
      </c>
      <c r="C49" s="20" t="s">
        <v>17</v>
      </c>
      <c r="D49" s="21">
        <v>21.9</v>
      </c>
      <c r="E49" s="22">
        <v>0.0358</v>
      </c>
      <c r="F49" s="18">
        <v>950</v>
      </c>
      <c r="G49" s="18">
        <f t="shared" si="4"/>
        <v>20805</v>
      </c>
      <c r="H49" s="23">
        <f t="shared" si="1"/>
        <v>148.92</v>
      </c>
      <c r="I49" s="23">
        <f t="shared" si="2"/>
        <v>335.07</v>
      </c>
      <c r="J49" s="23">
        <f t="shared" si="3"/>
        <v>260.61</v>
      </c>
      <c r="K49" s="29"/>
      <c r="L49" s="29"/>
    </row>
    <row r="50" ht="15.75" customHeight="1" spans="1:12">
      <c r="A50" s="24">
        <v>46</v>
      </c>
      <c r="B50" s="25" t="s">
        <v>62</v>
      </c>
      <c r="C50" s="20" t="s">
        <v>17</v>
      </c>
      <c r="D50" s="21">
        <v>18.23</v>
      </c>
      <c r="E50" s="22">
        <v>0.0358</v>
      </c>
      <c r="F50" s="18">
        <v>950</v>
      </c>
      <c r="G50" s="18">
        <f t="shared" si="4"/>
        <v>17318.5</v>
      </c>
      <c r="H50" s="23">
        <f t="shared" si="1"/>
        <v>123.964</v>
      </c>
      <c r="I50" s="23">
        <f t="shared" si="2"/>
        <v>278.919</v>
      </c>
      <c r="J50" s="23">
        <f t="shared" si="3"/>
        <v>216.937</v>
      </c>
      <c r="K50" s="29"/>
      <c r="L50" s="29"/>
    </row>
    <row r="51" ht="15.75" customHeight="1" spans="1:12">
      <c r="A51" s="24">
        <v>47</v>
      </c>
      <c r="B51" s="25" t="s">
        <v>63</v>
      </c>
      <c r="C51" s="20" t="s">
        <v>17</v>
      </c>
      <c r="D51" s="21">
        <v>19.09</v>
      </c>
      <c r="E51" s="22">
        <v>0.0358</v>
      </c>
      <c r="F51" s="18">
        <v>950</v>
      </c>
      <c r="G51" s="18">
        <f t="shared" si="4"/>
        <v>18135.5</v>
      </c>
      <c r="H51" s="23">
        <f t="shared" si="1"/>
        <v>129.812</v>
      </c>
      <c r="I51" s="23">
        <f t="shared" si="2"/>
        <v>292.077</v>
      </c>
      <c r="J51" s="23">
        <f t="shared" si="3"/>
        <v>227.171</v>
      </c>
      <c r="K51" s="29"/>
      <c r="L51" s="29"/>
    </row>
    <row r="52" ht="15.75" customHeight="1" spans="1:12">
      <c r="A52" s="24">
        <v>48</v>
      </c>
      <c r="B52" s="19" t="s">
        <v>64</v>
      </c>
      <c r="C52" s="20" t="s">
        <v>17</v>
      </c>
      <c r="D52" s="21">
        <v>19.51</v>
      </c>
      <c r="E52" s="22">
        <v>0.0358</v>
      </c>
      <c r="F52" s="18">
        <v>950</v>
      </c>
      <c r="G52" s="18">
        <f t="shared" si="4"/>
        <v>18534.5</v>
      </c>
      <c r="H52" s="23">
        <f t="shared" si="1"/>
        <v>132.668</v>
      </c>
      <c r="I52" s="23">
        <f t="shared" si="2"/>
        <v>298.503</v>
      </c>
      <c r="J52" s="23">
        <f t="shared" si="3"/>
        <v>232.169</v>
      </c>
      <c r="K52" s="29"/>
      <c r="L52" s="29"/>
    </row>
    <row r="53" ht="15.75" customHeight="1" spans="1:12">
      <c r="A53" s="18">
        <v>49</v>
      </c>
      <c r="B53" s="19" t="s">
        <v>65</v>
      </c>
      <c r="C53" s="20" t="s">
        <v>17</v>
      </c>
      <c r="D53" s="21">
        <v>8.10000000000002</v>
      </c>
      <c r="E53" s="22">
        <v>0.0358</v>
      </c>
      <c r="F53" s="18">
        <v>950</v>
      </c>
      <c r="G53" s="18">
        <f t="shared" si="4"/>
        <v>7695.00000000002</v>
      </c>
      <c r="H53" s="23">
        <f t="shared" si="1"/>
        <v>55.0800000000001</v>
      </c>
      <c r="I53" s="23">
        <f t="shared" si="2"/>
        <v>123.93</v>
      </c>
      <c r="J53" s="23">
        <f t="shared" si="3"/>
        <v>96.3900000000002</v>
      </c>
      <c r="K53" s="29"/>
      <c r="L53" s="29"/>
    </row>
    <row r="54" ht="15.75" customHeight="1" spans="1:12">
      <c r="A54" s="24">
        <v>50</v>
      </c>
      <c r="B54" s="25" t="s">
        <v>66</v>
      </c>
      <c r="C54" s="20" t="s">
        <v>17</v>
      </c>
      <c r="D54" s="21">
        <v>9.88</v>
      </c>
      <c r="E54" s="22">
        <v>0.0358</v>
      </c>
      <c r="F54" s="18">
        <v>950</v>
      </c>
      <c r="G54" s="18">
        <f t="shared" si="4"/>
        <v>9386</v>
      </c>
      <c r="H54" s="23">
        <f t="shared" si="1"/>
        <v>67.184</v>
      </c>
      <c r="I54" s="23">
        <f t="shared" si="2"/>
        <v>151.164</v>
      </c>
      <c r="J54" s="23">
        <f t="shared" si="3"/>
        <v>117.572</v>
      </c>
      <c r="K54" s="29"/>
      <c r="L54" s="29"/>
    </row>
    <row r="55" ht="15.75" customHeight="1" spans="1:12">
      <c r="A55" s="24">
        <v>51</v>
      </c>
      <c r="B55" s="19" t="s">
        <v>67</v>
      </c>
      <c r="C55" s="20" t="s">
        <v>17</v>
      </c>
      <c r="D55" s="21">
        <v>15.2100000000002</v>
      </c>
      <c r="E55" s="22">
        <v>0.0358</v>
      </c>
      <c r="F55" s="18">
        <v>950</v>
      </c>
      <c r="G55" s="18">
        <f t="shared" si="4"/>
        <v>14449.5000000002</v>
      </c>
      <c r="H55" s="23">
        <f t="shared" si="1"/>
        <v>103.428000000001</v>
      </c>
      <c r="I55" s="23">
        <f t="shared" si="2"/>
        <v>232.713000000003</v>
      </c>
      <c r="J55" s="23">
        <f t="shared" si="3"/>
        <v>180.999000000002</v>
      </c>
      <c r="K55" s="29"/>
      <c r="L55" s="29"/>
    </row>
    <row r="56" ht="15.75" customHeight="1" spans="1:12">
      <c r="A56" s="24">
        <v>52</v>
      </c>
      <c r="B56" s="25" t="s">
        <v>68</v>
      </c>
      <c r="C56" s="20" t="s">
        <v>17</v>
      </c>
      <c r="D56" s="21">
        <v>16.9</v>
      </c>
      <c r="E56" s="22">
        <v>0.0358</v>
      </c>
      <c r="F56" s="18">
        <v>950</v>
      </c>
      <c r="G56" s="18">
        <f t="shared" si="4"/>
        <v>16055</v>
      </c>
      <c r="H56" s="23">
        <f t="shared" si="1"/>
        <v>114.92</v>
      </c>
      <c r="I56" s="23">
        <f t="shared" si="2"/>
        <v>258.57</v>
      </c>
      <c r="J56" s="23">
        <f t="shared" si="3"/>
        <v>201.11</v>
      </c>
      <c r="K56" s="29"/>
      <c r="L56" s="29"/>
    </row>
    <row r="57" ht="15.75" customHeight="1" spans="1:12">
      <c r="A57" s="18">
        <v>53</v>
      </c>
      <c r="B57" s="19" t="s">
        <v>69</v>
      </c>
      <c r="C57" s="20" t="s">
        <v>17</v>
      </c>
      <c r="D57" s="21">
        <v>23.06</v>
      </c>
      <c r="E57" s="22">
        <v>0.0358</v>
      </c>
      <c r="F57" s="18">
        <v>950</v>
      </c>
      <c r="G57" s="18">
        <f t="shared" si="4"/>
        <v>21907</v>
      </c>
      <c r="H57" s="23">
        <f t="shared" si="1"/>
        <v>156.808</v>
      </c>
      <c r="I57" s="23">
        <f t="shared" si="2"/>
        <v>352.818</v>
      </c>
      <c r="J57" s="23">
        <f t="shared" si="3"/>
        <v>274.414</v>
      </c>
      <c r="K57" s="29"/>
      <c r="L57" s="29"/>
    </row>
    <row r="58" ht="15.75" customHeight="1" spans="1:12">
      <c r="A58" s="24">
        <v>54</v>
      </c>
      <c r="B58" s="25" t="s">
        <v>70</v>
      </c>
      <c r="C58" s="20" t="s">
        <v>17</v>
      </c>
      <c r="D58" s="21">
        <v>6.83000000000004</v>
      </c>
      <c r="E58" s="22">
        <v>0.0358</v>
      </c>
      <c r="F58" s="18">
        <v>950</v>
      </c>
      <c r="G58" s="18">
        <f t="shared" si="4"/>
        <v>6488.50000000004</v>
      </c>
      <c r="H58" s="23">
        <f t="shared" si="1"/>
        <v>46.4440000000003</v>
      </c>
      <c r="I58" s="23">
        <f t="shared" si="2"/>
        <v>104.499000000001</v>
      </c>
      <c r="J58" s="23">
        <f t="shared" si="3"/>
        <v>81.2770000000005</v>
      </c>
      <c r="K58" s="29"/>
      <c r="L58" s="29"/>
    </row>
    <row r="59" ht="15.75" customHeight="1" spans="1:12">
      <c r="A59" s="24">
        <v>55</v>
      </c>
      <c r="B59" s="19" t="s">
        <v>71</v>
      </c>
      <c r="C59" s="20" t="s">
        <v>17</v>
      </c>
      <c r="D59" s="21">
        <v>18.37</v>
      </c>
      <c r="E59" s="22">
        <v>0.0358</v>
      </c>
      <c r="F59" s="18">
        <v>950</v>
      </c>
      <c r="G59" s="18">
        <f t="shared" si="4"/>
        <v>17451.5</v>
      </c>
      <c r="H59" s="23">
        <f t="shared" si="1"/>
        <v>124.916</v>
      </c>
      <c r="I59" s="23">
        <f t="shared" si="2"/>
        <v>281.061</v>
      </c>
      <c r="J59" s="23">
        <f t="shared" si="3"/>
        <v>218.603</v>
      </c>
      <c r="K59" s="29"/>
      <c r="L59" s="29"/>
    </row>
    <row r="60" ht="15.75" customHeight="1" spans="1:12">
      <c r="A60" s="24">
        <v>56</v>
      </c>
      <c r="B60" s="19" t="s">
        <v>72</v>
      </c>
      <c r="C60" s="20" t="s">
        <v>17</v>
      </c>
      <c r="D60" s="21">
        <v>7.81000000000003</v>
      </c>
      <c r="E60" s="22">
        <v>0.0358</v>
      </c>
      <c r="F60" s="18">
        <v>950</v>
      </c>
      <c r="G60" s="18">
        <f t="shared" si="4"/>
        <v>7419.50000000003</v>
      </c>
      <c r="H60" s="23">
        <f t="shared" si="1"/>
        <v>53.1080000000002</v>
      </c>
      <c r="I60" s="23">
        <f t="shared" si="2"/>
        <v>119.493</v>
      </c>
      <c r="J60" s="23">
        <f t="shared" si="3"/>
        <v>92.9390000000003</v>
      </c>
      <c r="K60" s="29"/>
      <c r="L60" s="29"/>
    </row>
    <row r="61" ht="15.75" customHeight="1" spans="1:12">
      <c r="A61" s="18">
        <v>57</v>
      </c>
      <c r="B61" s="25" t="s">
        <v>73</v>
      </c>
      <c r="C61" s="20" t="s">
        <v>17</v>
      </c>
      <c r="D61" s="21">
        <v>17.9099999999999</v>
      </c>
      <c r="E61" s="22">
        <v>0.0358</v>
      </c>
      <c r="F61" s="18">
        <v>950</v>
      </c>
      <c r="G61" s="18">
        <f t="shared" si="4"/>
        <v>17014.4999999999</v>
      </c>
      <c r="H61" s="23">
        <f t="shared" si="1"/>
        <v>121.787999999999</v>
      </c>
      <c r="I61" s="23">
        <f t="shared" si="2"/>
        <v>274.022999999998</v>
      </c>
      <c r="J61" s="23">
        <f t="shared" si="3"/>
        <v>213.128999999999</v>
      </c>
      <c r="K61" s="29"/>
      <c r="L61" s="29"/>
    </row>
    <row r="62" ht="15.75" customHeight="1" spans="1:12">
      <c r="A62" s="24">
        <v>58</v>
      </c>
      <c r="B62" s="25" t="s">
        <v>74</v>
      </c>
      <c r="C62" s="20" t="s">
        <v>17</v>
      </c>
      <c r="D62" s="21">
        <v>4.66000000000003</v>
      </c>
      <c r="E62" s="22">
        <v>0.0358</v>
      </c>
      <c r="F62" s="18">
        <v>950</v>
      </c>
      <c r="G62" s="18">
        <f t="shared" si="4"/>
        <v>4427.00000000003</v>
      </c>
      <c r="H62" s="23">
        <f t="shared" si="1"/>
        <v>31.6880000000002</v>
      </c>
      <c r="I62" s="23">
        <f t="shared" si="2"/>
        <v>71.2980000000005</v>
      </c>
      <c r="J62" s="23">
        <f t="shared" si="3"/>
        <v>55.4540000000004</v>
      </c>
      <c r="K62" s="29"/>
      <c r="L62" s="29"/>
    </row>
    <row r="63" ht="15.75" customHeight="1" spans="1:12">
      <c r="A63" s="24">
        <v>59</v>
      </c>
      <c r="B63" s="25" t="s">
        <v>75</v>
      </c>
      <c r="C63" s="20" t="s">
        <v>17</v>
      </c>
      <c r="D63" s="21">
        <v>4.78</v>
      </c>
      <c r="E63" s="22">
        <v>0.0358</v>
      </c>
      <c r="F63" s="18">
        <v>950</v>
      </c>
      <c r="G63" s="18">
        <f t="shared" si="4"/>
        <v>4541</v>
      </c>
      <c r="H63" s="23">
        <f t="shared" si="1"/>
        <v>32.504</v>
      </c>
      <c r="I63" s="23">
        <f t="shared" si="2"/>
        <v>73.134</v>
      </c>
      <c r="J63" s="23">
        <f t="shared" si="3"/>
        <v>56.882</v>
      </c>
      <c r="K63" s="29"/>
      <c r="L63" s="29"/>
    </row>
    <row r="64" ht="15.75" customHeight="1" spans="1:12">
      <c r="A64" s="24">
        <v>60</v>
      </c>
      <c r="B64" s="25" t="s">
        <v>76</v>
      </c>
      <c r="C64" s="20" t="s">
        <v>17</v>
      </c>
      <c r="D64" s="26">
        <v>3.42999999999998</v>
      </c>
      <c r="E64" s="22">
        <v>0.0358</v>
      </c>
      <c r="F64" s="18">
        <v>950</v>
      </c>
      <c r="G64" s="18">
        <f t="shared" si="4"/>
        <v>3258.49999999998</v>
      </c>
      <c r="H64" s="23">
        <f t="shared" si="1"/>
        <v>23.3239999999999</v>
      </c>
      <c r="I64" s="23">
        <f t="shared" si="2"/>
        <v>52.4789999999997</v>
      </c>
      <c r="J64" s="23">
        <f t="shared" si="3"/>
        <v>40.8169999999998</v>
      </c>
      <c r="K64" s="29"/>
      <c r="L64" s="29"/>
    </row>
    <row r="65" ht="15.75" customHeight="1" spans="1:12">
      <c r="A65" s="18">
        <v>61</v>
      </c>
      <c r="B65" s="19" t="s">
        <v>77</v>
      </c>
      <c r="C65" s="20" t="s">
        <v>17</v>
      </c>
      <c r="D65" s="26">
        <v>3.49000000000001</v>
      </c>
      <c r="E65" s="22">
        <v>0.0358</v>
      </c>
      <c r="F65" s="18">
        <v>950</v>
      </c>
      <c r="G65" s="18">
        <f t="shared" si="4"/>
        <v>3315.50000000001</v>
      </c>
      <c r="H65" s="23">
        <f t="shared" si="1"/>
        <v>23.7320000000001</v>
      </c>
      <c r="I65" s="23">
        <f t="shared" si="2"/>
        <v>53.3970000000002</v>
      </c>
      <c r="J65" s="23">
        <f t="shared" si="3"/>
        <v>41.5310000000001</v>
      </c>
      <c r="K65" s="29"/>
      <c r="L65" s="29"/>
    </row>
    <row r="66" ht="15.75" customHeight="1" spans="1:12">
      <c r="A66" s="24">
        <v>62</v>
      </c>
      <c r="B66" s="25" t="s">
        <v>78</v>
      </c>
      <c r="C66" s="20" t="s">
        <v>17</v>
      </c>
      <c r="D66" s="21">
        <v>2.61000000000001</v>
      </c>
      <c r="E66" s="22">
        <v>0.0358</v>
      </c>
      <c r="F66" s="18">
        <v>950</v>
      </c>
      <c r="G66" s="18">
        <f t="shared" si="4"/>
        <v>2479.50000000001</v>
      </c>
      <c r="H66" s="23">
        <f t="shared" si="1"/>
        <v>17.7480000000001</v>
      </c>
      <c r="I66" s="23">
        <f t="shared" si="2"/>
        <v>39.9330000000002</v>
      </c>
      <c r="J66" s="23">
        <f t="shared" si="3"/>
        <v>31.0590000000001</v>
      </c>
      <c r="K66" s="29"/>
      <c r="L66" s="29"/>
    </row>
    <row r="67" ht="15.75" customHeight="1" spans="1:12">
      <c r="A67" s="24">
        <v>63</v>
      </c>
      <c r="B67" s="25" t="s">
        <v>79</v>
      </c>
      <c r="C67" s="20" t="s">
        <v>17</v>
      </c>
      <c r="D67" s="26">
        <v>1.79999999999998</v>
      </c>
      <c r="E67" s="22">
        <v>0.0358</v>
      </c>
      <c r="F67" s="18">
        <v>950</v>
      </c>
      <c r="G67" s="18">
        <f t="shared" si="4"/>
        <v>1709.99999999998</v>
      </c>
      <c r="H67" s="23">
        <f t="shared" si="1"/>
        <v>12.2399999999999</v>
      </c>
      <c r="I67" s="23">
        <f t="shared" si="2"/>
        <v>27.5399999999997</v>
      </c>
      <c r="J67" s="23">
        <f t="shared" si="3"/>
        <v>21.4199999999998</v>
      </c>
      <c r="K67" s="29"/>
      <c r="L67" s="29"/>
    </row>
    <row r="68" ht="15.75" customHeight="1" spans="1:12">
      <c r="A68" s="24">
        <v>64</v>
      </c>
      <c r="B68" s="25" t="s">
        <v>80</v>
      </c>
      <c r="C68" s="20" t="s">
        <v>17</v>
      </c>
      <c r="D68" s="21">
        <v>4.79000000000002</v>
      </c>
      <c r="E68" s="22">
        <v>0.0358</v>
      </c>
      <c r="F68" s="18">
        <v>950</v>
      </c>
      <c r="G68" s="18">
        <f t="shared" si="4"/>
        <v>4550.50000000002</v>
      </c>
      <c r="H68" s="23">
        <f t="shared" si="1"/>
        <v>32.5720000000001</v>
      </c>
      <c r="I68" s="23">
        <f t="shared" si="2"/>
        <v>73.2870000000003</v>
      </c>
      <c r="J68" s="23">
        <f t="shared" si="3"/>
        <v>57.0010000000002</v>
      </c>
      <c r="K68" s="29"/>
      <c r="L68" s="29"/>
    </row>
    <row r="69" ht="15.75" customHeight="1" spans="1:12">
      <c r="A69" s="18">
        <v>65</v>
      </c>
      <c r="B69" s="25" t="s">
        <v>81</v>
      </c>
      <c r="C69" s="20" t="s">
        <v>17</v>
      </c>
      <c r="D69" s="21">
        <v>4.12</v>
      </c>
      <c r="E69" s="22">
        <v>0.0358</v>
      </c>
      <c r="F69" s="18">
        <v>950</v>
      </c>
      <c r="G69" s="18">
        <f t="shared" si="4"/>
        <v>3914</v>
      </c>
      <c r="H69" s="23">
        <f t="shared" si="1"/>
        <v>28.016</v>
      </c>
      <c r="I69" s="23">
        <f t="shared" si="2"/>
        <v>63.036</v>
      </c>
      <c r="J69" s="23">
        <f t="shared" si="3"/>
        <v>49.028</v>
      </c>
      <c r="K69" s="29"/>
      <c r="L69" s="29"/>
    </row>
    <row r="70" ht="15.75" customHeight="1" spans="1:12">
      <c r="A70" s="24">
        <v>66</v>
      </c>
      <c r="B70" s="25" t="s">
        <v>82</v>
      </c>
      <c r="C70" s="20" t="s">
        <v>17</v>
      </c>
      <c r="D70" s="26">
        <v>1.53000000000003</v>
      </c>
      <c r="E70" s="22">
        <v>0.0358</v>
      </c>
      <c r="F70" s="18">
        <v>950</v>
      </c>
      <c r="G70" s="18">
        <f t="shared" ref="G70:G95" si="5">D70*F70</f>
        <v>1453.50000000003</v>
      </c>
      <c r="H70" s="23">
        <f t="shared" si="1"/>
        <v>10.4040000000002</v>
      </c>
      <c r="I70" s="23">
        <f t="shared" si="2"/>
        <v>23.4090000000005</v>
      </c>
      <c r="J70" s="23">
        <f t="shared" si="3"/>
        <v>18.2070000000004</v>
      </c>
      <c r="K70" s="29"/>
      <c r="L70" s="29"/>
    </row>
    <row r="71" ht="15.75" customHeight="1" spans="1:12">
      <c r="A71" s="24">
        <v>67</v>
      </c>
      <c r="B71" s="19" t="s">
        <v>83</v>
      </c>
      <c r="C71" s="20" t="s">
        <v>17</v>
      </c>
      <c r="D71" s="21">
        <v>3.69</v>
      </c>
      <c r="E71" s="22">
        <v>0.0358</v>
      </c>
      <c r="F71" s="18">
        <v>950</v>
      </c>
      <c r="G71" s="18">
        <f t="shared" si="5"/>
        <v>3505.5</v>
      </c>
      <c r="H71" s="23">
        <f t="shared" ref="H71:H134" si="6">D71*34*0.2</f>
        <v>25.092</v>
      </c>
      <c r="I71" s="23">
        <f t="shared" ref="I71:I134" si="7">D71*34*0.45</f>
        <v>56.457</v>
      </c>
      <c r="J71" s="23">
        <f t="shared" ref="J71:J134" si="8">D71*34*0.35</f>
        <v>43.911</v>
      </c>
      <c r="K71" s="29"/>
      <c r="L71" s="29"/>
    </row>
    <row r="72" ht="15.75" customHeight="1" spans="1:12">
      <c r="A72" s="24">
        <v>68</v>
      </c>
      <c r="B72" s="19" t="s">
        <v>84</v>
      </c>
      <c r="C72" s="20" t="s">
        <v>17</v>
      </c>
      <c r="D72" s="21">
        <v>2.24000000000001</v>
      </c>
      <c r="E72" s="22">
        <v>0.0358</v>
      </c>
      <c r="F72" s="18">
        <v>950</v>
      </c>
      <c r="G72" s="18">
        <f t="shared" si="5"/>
        <v>2128.00000000001</v>
      </c>
      <c r="H72" s="23">
        <f t="shared" si="6"/>
        <v>15.2320000000001</v>
      </c>
      <c r="I72" s="23">
        <f t="shared" si="7"/>
        <v>34.2720000000002</v>
      </c>
      <c r="J72" s="23">
        <f t="shared" si="8"/>
        <v>26.6560000000001</v>
      </c>
      <c r="K72" s="29"/>
      <c r="L72" s="29"/>
    </row>
    <row r="73" ht="15.75" customHeight="1" spans="1:12">
      <c r="A73" s="18">
        <v>69</v>
      </c>
      <c r="B73" s="25" t="s">
        <v>85</v>
      </c>
      <c r="C73" s="20" t="s">
        <v>17</v>
      </c>
      <c r="D73" s="26">
        <v>1.56</v>
      </c>
      <c r="E73" s="22">
        <v>0.0358</v>
      </c>
      <c r="F73" s="18">
        <v>950</v>
      </c>
      <c r="G73" s="18">
        <f t="shared" si="5"/>
        <v>1482</v>
      </c>
      <c r="H73" s="23">
        <f t="shared" si="6"/>
        <v>10.608</v>
      </c>
      <c r="I73" s="23">
        <f t="shared" si="7"/>
        <v>23.868</v>
      </c>
      <c r="J73" s="23">
        <f t="shared" si="8"/>
        <v>18.564</v>
      </c>
      <c r="K73" s="29"/>
      <c r="L73" s="29"/>
    </row>
    <row r="74" ht="15.75" customHeight="1" spans="1:12">
      <c r="A74" s="24">
        <v>70</v>
      </c>
      <c r="B74" s="25" t="s">
        <v>86</v>
      </c>
      <c r="C74" s="20" t="s">
        <v>17</v>
      </c>
      <c r="D74" s="21">
        <v>5.97</v>
      </c>
      <c r="E74" s="22">
        <v>0.0358</v>
      </c>
      <c r="F74" s="18">
        <v>950</v>
      </c>
      <c r="G74" s="18">
        <f t="shared" si="5"/>
        <v>5671.5</v>
      </c>
      <c r="H74" s="23">
        <f t="shared" si="6"/>
        <v>40.596</v>
      </c>
      <c r="I74" s="23">
        <f t="shared" si="7"/>
        <v>91.341</v>
      </c>
      <c r="J74" s="23">
        <f t="shared" si="8"/>
        <v>71.043</v>
      </c>
      <c r="K74" s="29"/>
      <c r="L74" s="29"/>
    </row>
    <row r="75" ht="15.75" customHeight="1" spans="1:12">
      <c r="A75" s="24">
        <v>71</v>
      </c>
      <c r="B75" s="19" t="s">
        <v>87</v>
      </c>
      <c r="C75" s="20" t="s">
        <v>17</v>
      </c>
      <c r="D75" s="26">
        <v>1.59999999999999</v>
      </c>
      <c r="E75" s="22">
        <v>0.0358</v>
      </c>
      <c r="F75" s="18">
        <v>950</v>
      </c>
      <c r="G75" s="18">
        <f t="shared" si="5"/>
        <v>1519.99999999999</v>
      </c>
      <c r="H75" s="23">
        <f t="shared" si="6"/>
        <v>10.8799999999999</v>
      </c>
      <c r="I75" s="23">
        <f t="shared" si="7"/>
        <v>24.4799999999999</v>
      </c>
      <c r="J75" s="23">
        <f t="shared" si="8"/>
        <v>19.0399999999999</v>
      </c>
      <c r="K75" s="29"/>
      <c r="L75" s="29"/>
    </row>
    <row r="76" ht="15.75" customHeight="1" spans="1:12">
      <c r="A76" s="24">
        <v>72</v>
      </c>
      <c r="B76" s="25" t="s">
        <v>88</v>
      </c>
      <c r="C76" s="20" t="s">
        <v>17</v>
      </c>
      <c r="D76" s="26">
        <v>2.59999999999999</v>
      </c>
      <c r="E76" s="22">
        <v>0.0358</v>
      </c>
      <c r="F76" s="18">
        <v>950</v>
      </c>
      <c r="G76" s="18">
        <f t="shared" si="5"/>
        <v>2469.99999999999</v>
      </c>
      <c r="H76" s="23">
        <f t="shared" si="6"/>
        <v>17.6799999999999</v>
      </c>
      <c r="I76" s="23">
        <f t="shared" si="7"/>
        <v>39.7799999999998</v>
      </c>
      <c r="J76" s="23">
        <f t="shared" si="8"/>
        <v>30.9399999999999</v>
      </c>
      <c r="K76" s="29"/>
      <c r="L76" s="29"/>
    </row>
    <row r="77" ht="15.75" customHeight="1" spans="1:12">
      <c r="A77" s="18">
        <v>73</v>
      </c>
      <c r="B77" s="19" t="s">
        <v>89</v>
      </c>
      <c r="C77" s="20" t="s">
        <v>17</v>
      </c>
      <c r="D77" s="21">
        <v>3.86000000000001</v>
      </c>
      <c r="E77" s="22">
        <v>0.0358</v>
      </c>
      <c r="F77" s="18">
        <v>950</v>
      </c>
      <c r="G77" s="18">
        <f t="shared" si="5"/>
        <v>3667.00000000001</v>
      </c>
      <c r="H77" s="23">
        <f t="shared" si="6"/>
        <v>26.2480000000001</v>
      </c>
      <c r="I77" s="23">
        <f t="shared" si="7"/>
        <v>59.0580000000002</v>
      </c>
      <c r="J77" s="23">
        <f t="shared" si="8"/>
        <v>45.9340000000001</v>
      </c>
      <c r="K77" s="29"/>
      <c r="L77" s="29"/>
    </row>
    <row r="78" ht="15.75" customHeight="1" spans="1:12">
      <c r="A78" s="24">
        <v>74</v>
      </c>
      <c r="B78" s="19" t="s">
        <v>90</v>
      </c>
      <c r="C78" s="20" t="s">
        <v>17</v>
      </c>
      <c r="D78" s="21">
        <v>5.88999999999999</v>
      </c>
      <c r="E78" s="22">
        <v>0.0358</v>
      </c>
      <c r="F78" s="18">
        <v>950</v>
      </c>
      <c r="G78" s="18">
        <f t="shared" si="5"/>
        <v>5595.49999999999</v>
      </c>
      <c r="H78" s="23">
        <f t="shared" si="6"/>
        <v>40.0519999999999</v>
      </c>
      <c r="I78" s="23">
        <f t="shared" si="7"/>
        <v>90.1169999999998</v>
      </c>
      <c r="J78" s="23">
        <f t="shared" si="8"/>
        <v>70.0909999999999</v>
      </c>
      <c r="K78" s="29"/>
      <c r="L78" s="29"/>
    </row>
    <row r="79" ht="15.75" customHeight="1" spans="1:12">
      <c r="A79" s="24">
        <v>75</v>
      </c>
      <c r="B79" s="19" t="s">
        <v>91</v>
      </c>
      <c r="C79" s="20" t="s">
        <v>17</v>
      </c>
      <c r="D79" s="21">
        <v>2.20000000000002</v>
      </c>
      <c r="E79" s="22">
        <v>0.0358</v>
      </c>
      <c r="F79" s="18">
        <v>950</v>
      </c>
      <c r="G79" s="18">
        <f t="shared" si="5"/>
        <v>2090.00000000002</v>
      </c>
      <c r="H79" s="23">
        <f t="shared" si="6"/>
        <v>14.9600000000001</v>
      </c>
      <c r="I79" s="23">
        <f t="shared" si="7"/>
        <v>33.6600000000003</v>
      </c>
      <c r="J79" s="23">
        <f t="shared" si="8"/>
        <v>26.1800000000002</v>
      </c>
      <c r="K79" s="29"/>
      <c r="L79" s="29"/>
    </row>
    <row r="80" ht="15.75" customHeight="1" spans="1:12">
      <c r="A80" s="24">
        <v>76</v>
      </c>
      <c r="B80" s="19" t="s">
        <v>92</v>
      </c>
      <c r="C80" s="20" t="s">
        <v>17</v>
      </c>
      <c r="D80" s="26">
        <v>1.91999999999999</v>
      </c>
      <c r="E80" s="22">
        <v>0.0358</v>
      </c>
      <c r="F80" s="18">
        <v>950</v>
      </c>
      <c r="G80" s="18">
        <f t="shared" si="5"/>
        <v>1823.99999999999</v>
      </c>
      <c r="H80" s="23">
        <f t="shared" si="6"/>
        <v>13.0559999999999</v>
      </c>
      <c r="I80" s="23">
        <f t="shared" si="7"/>
        <v>29.3759999999998</v>
      </c>
      <c r="J80" s="23">
        <f t="shared" si="8"/>
        <v>22.8479999999999</v>
      </c>
      <c r="K80" s="29"/>
      <c r="L80" s="29"/>
    </row>
    <row r="81" ht="15.75" customHeight="1" spans="1:12">
      <c r="A81" s="18">
        <v>77</v>
      </c>
      <c r="B81" s="25" t="s">
        <v>93</v>
      </c>
      <c r="C81" s="20" t="s">
        <v>17</v>
      </c>
      <c r="D81" s="21">
        <v>2.95000000000002</v>
      </c>
      <c r="E81" s="22">
        <v>0.0358</v>
      </c>
      <c r="F81" s="18">
        <v>950</v>
      </c>
      <c r="G81" s="18">
        <f t="shared" si="5"/>
        <v>2802.50000000002</v>
      </c>
      <c r="H81" s="23">
        <f t="shared" si="6"/>
        <v>20.0600000000001</v>
      </c>
      <c r="I81" s="23">
        <f t="shared" si="7"/>
        <v>45.1350000000003</v>
      </c>
      <c r="J81" s="23">
        <f t="shared" si="8"/>
        <v>35.1050000000002</v>
      </c>
      <c r="K81" s="29"/>
      <c r="L81" s="29"/>
    </row>
    <row r="82" ht="15.75" customHeight="1" spans="1:12">
      <c r="A82" s="24">
        <v>78</v>
      </c>
      <c r="B82" s="25" t="s">
        <v>94</v>
      </c>
      <c r="C82" s="20" t="s">
        <v>17</v>
      </c>
      <c r="D82" s="26">
        <v>3.05999999999999</v>
      </c>
      <c r="E82" s="22">
        <v>0.0358</v>
      </c>
      <c r="F82" s="18">
        <v>950</v>
      </c>
      <c r="G82" s="18">
        <f t="shared" si="5"/>
        <v>2906.99999999999</v>
      </c>
      <c r="H82" s="23">
        <f t="shared" si="6"/>
        <v>20.8079999999999</v>
      </c>
      <c r="I82" s="23">
        <f t="shared" si="7"/>
        <v>46.8179999999998</v>
      </c>
      <c r="J82" s="23">
        <f t="shared" si="8"/>
        <v>36.4139999999999</v>
      </c>
      <c r="K82" s="29"/>
      <c r="L82" s="29"/>
    </row>
    <row r="83" ht="15.75" customHeight="1" spans="1:12">
      <c r="A83" s="24">
        <v>79</v>
      </c>
      <c r="B83" s="19" t="s">
        <v>95</v>
      </c>
      <c r="C83" s="20" t="s">
        <v>17</v>
      </c>
      <c r="D83" s="26">
        <v>3.51</v>
      </c>
      <c r="E83" s="22">
        <v>0.0358</v>
      </c>
      <c r="F83" s="18">
        <v>950</v>
      </c>
      <c r="G83" s="18">
        <f t="shared" si="5"/>
        <v>3334.5</v>
      </c>
      <c r="H83" s="23">
        <f t="shared" si="6"/>
        <v>23.868</v>
      </c>
      <c r="I83" s="23">
        <f t="shared" si="7"/>
        <v>53.703</v>
      </c>
      <c r="J83" s="23">
        <f t="shared" si="8"/>
        <v>41.769</v>
      </c>
      <c r="K83" s="29"/>
      <c r="L83" s="29"/>
    </row>
    <row r="84" ht="15.75" customHeight="1" spans="1:12">
      <c r="A84" s="24">
        <v>80</v>
      </c>
      <c r="B84" s="25" t="s">
        <v>96</v>
      </c>
      <c r="C84" s="20" t="s">
        <v>17</v>
      </c>
      <c r="D84" s="26">
        <v>2</v>
      </c>
      <c r="E84" s="22">
        <v>0.0358</v>
      </c>
      <c r="F84" s="18">
        <v>950</v>
      </c>
      <c r="G84" s="18">
        <f t="shared" si="5"/>
        <v>1900</v>
      </c>
      <c r="H84" s="23">
        <f t="shared" si="6"/>
        <v>13.6</v>
      </c>
      <c r="I84" s="23">
        <f t="shared" si="7"/>
        <v>30.6</v>
      </c>
      <c r="J84" s="23">
        <f t="shared" si="8"/>
        <v>23.8</v>
      </c>
      <c r="K84" s="29"/>
      <c r="L84" s="29"/>
    </row>
    <row r="85" ht="15.75" customHeight="1" spans="1:12">
      <c r="A85" s="18">
        <v>81</v>
      </c>
      <c r="B85" s="19" t="s">
        <v>97</v>
      </c>
      <c r="C85" s="20" t="s">
        <v>17</v>
      </c>
      <c r="D85" s="21">
        <v>12.34</v>
      </c>
      <c r="E85" s="22">
        <v>0.0358</v>
      </c>
      <c r="F85" s="18">
        <v>950</v>
      </c>
      <c r="G85" s="18">
        <f t="shared" si="5"/>
        <v>11723</v>
      </c>
      <c r="H85" s="23">
        <f t="shared" si="6"/>
        <v>83.912</v>
      </c>
      <c r="I85" s="23">
        <f t="shared" si="7"/>
        <v>188.802</v>
      </c>
      <c r="J85" s="23">
        <f t="shared" si="8"/>
        <v>146.846</v>
      </c>
      <c r="K85" s="29"/>
      <c r="L85" s="29"/>
    </row>
    <row r="86" ht="15.75" customHeight="1" spans="1:12">
      <c r="A86" s="24">
        <v>82</v>
      </c>
      <c r="B86" s="19" t="s">
        <v>98</v>
      </c>
      <c r="C86" s="20" t="s">
        <v>17</v>
      </c>
      <c r="D86" s="21">
        <v>1.96999999999998</v>
      </c>
      <c r="E86" s="22">
        <v>0.0358</v>
      </c>
      <c r="F86" s="18">
        <v>950</v>
      </c>
      <c r="G86" s="18">
        <f t="shared" si="5"/>
        <v>1871.49999999998</v>
      </c>
      <c r="H86" s="23">
        <f t="shared" si="6"/>
        <v>13.3959999999999</v>
      </c>
      <c r="I86" s="23">
        <f t="shared" si="7"/>
        <v>30.1409999999997</v>
      </c>
      <c r="J86" s="23">
        <f t="shared" si="8"/>
        <v>23.4429999999998</v>
      </c>
      <c r="K86" s="29"/>
      <c r="L86" s="29"/>
    </row>
    <row r="87" ht="15.75" customHeight="1" spans="1:12">
      <c r="A87" s="24">
        <v>83</v>
      </c>
      <c r="B87" s="19" t="s">
        <v>99</v>
      </c>
      <c r="C87" s="20" t="s">
        <v>17</v>
      </c>
      <c r="D87" s="26">
        <v>3.40000000000001</v>
      </c>
      <c r="E87" s="22">
        <v>0.0358</v>
      </c>
      <c r="F87" s="18">
        <v>950</v>
      </c>
      <c r="G87" s="18">
        <f t="shared" si="5"/>
        <v>3230.00000000001</v>
      </c>
      <c r="H87" s="23">
        <f t="shared" si="6"/>
        <v>23.1200000000001</v>
      </c>
      <c r="I87" s="23">
        <f t="shared" si="7"/>
        <v>52.0200000000002</v>
      </c>
      <c r="J87" s="23">
        <f t="shared" si="8"/>
        <v>40.4600000000001</v>
      </c>
      <c r="K87" s="29"/>
      <c r="L87" s="29"/>
    </row>
    <row r="88" ht="15.75" customHeight="1" spans="1:12">
      <c r="A88" s="24">
        <v>84</v>
      </c>
      <c r="B88" s="19" t="s">
        <v>100</v>
      </c>
      <c r="C88" s="20" t="s">
        <v>17</v>
      </c>
      <c r="D88" s="21">
        <v>15</v>
      </c>
      <c r="E88" s="22">
        <v>0.0358</v>
      </c>
      <c r="F88" s="18">
        <v>950</v>
      </c>
      <c r="G88" s="18">
        <f t="shared" si="5"/>
        <v>14250</v>
      </c>
      <c r="H88" s="23">
        <f t="shared" si="6"/>
        <v>102</v>
      </c>
      <c r="I88" s="23">
        <f t="shared" si="7"/>
        <v>229.5</v>
      </c>
      <c r="J88" s="23">
        <f t="shared" si="8"/>
        <v>178.5</v>
      </c>
      <c r="K88" s="29"/>
      <c r="L88" s="29"/>
    </row>
    <row r="89" ht="15.75" customHeight="1" spans="1:12">
      <c r="A89" s="18">
        <v>85</v>
      </c>
      <c r="B89" s="25" t="s">
        <v>101</v>
      </c>
      <c r="C89" s="20" t="s">
        <v>17</v>
      </c>
      <c r="D89" s="21">
        <v>24.19</v>
      </c>
      <c r="E89" s="22">
        <v>0.0358</v>
      </c>
      <c r="F89" s="18">
        <v>950</v>
      </c>
      <c r="G89" s="18">
        <f t="shared" si="5"/>
        <v>22980.5</v>
      </c>
      <c r="H89" s="23">
        <f t="shared" si="6"/>
        <v>164.492</v>
      </c>
      <c r="I89" s="23">
        <f t="shared" si="7"/>
        <v>370.107</v>
      </c>
      <c r="J89" s="23">
        <f t="shared" si="8"/>
        <v>287.861</v>
      </c>
      <c r="K89" s="29"/>
      <c r="L89" s="29"/>
    </row>
    <row r="90" ht="15.75" customHeight="1" spans="1:12">
      <c r="A90" s="24">
        <v>86</v>
      </c>
      <c r="B90" s="25" t="s">
        <v>102</v>
      </c>
      <c r="C90" s="20" t="s">
        <v>17</v>
      </c>
      <c r="D90" s="21">
        <v>19.35</v>
      </c>
      <c r="E90" s="22">
        <v>0.0358</v>
      </c>
      <c r="F90" s="18">
        <v>950</v>
      </c>
      <c r="G90" s="18">
        <f t="shared" si="5"/>
        <v>18382.5</v>
      </c>
      <c r="H90" s="23">
        <f t="shared" si="6"/>
        <v>131.58</v>
      </c>
      <c r="I90" s="23">
        <f t="shared" si="7"/>
        <v>296.055</v>
      </c>
      <c r="J90" s="23">
        <f t="shared" si="8"/>
        <v>230.265</v>
      </c>
      <c r="K90" s="29"/>
      <c r="L90" s="29"/>
    </row>
    <row r="91" ht="15.75" customHeight="1" spans="1:12">
      <c r="A91" s="24">
        <v>87</v>
      </c>
      <c r="B91" s="19" t="s">
        <v>103</v>
      </c>
      <c r="C91" s="20" t="s">
        <v>17</v>
      </c>
      <c r="D91" s="21">
        <v>2.76999999999999</v>
      </c>
      <c r="E91" s="22">
        <v>0.0358</v>
      </c>
      <c r="F91" s="18">
        <v>950</v>
      </c>
      <c r="G91" s="18">
        <f t="shared" si="5"/>
        <v>2631.49999999999</v>
      </c>
      <c r="H91" s="23">
        <f t="shared" si="6"/>
        <v>18.8359999999999</v>
      </c>
      <c r="I91" s="23">
        <f t="shared" si="7"/>
        <v>42.3809999999998</v>
      </c>
      <c r="J91" s="23">
        <f t="shared" si="8"/>
        <v>32.9629999999999</v>
      </c>
      <c r="K91" s="29"/>
      <c r="L91" s="29"/>
    </row>
    <row r="92" ht="15.75" customHeight="1" spans="1:12">
      <c r="A92" s="24">
        <v>88</v>
      </c>
      <c r="B92" s="25" t="s">
        <v>104</v>
      </c>
      <c r="C92" s="20" t="s">
        <v>17</v>
      </c>
      <c r="D92" s="21">
        <v>15.71</v>
      </c>
      <c r="E92" s="22">
        <v>0.0358</v>
      </c>
      <c r="F92" s="18">
        <v>950</v>
      </c>
      <c r="G92" s="18">
        <f t="shared" si="5"/>
        <v>14924.5</v>
      </c>
      <c r="H92" s="23">
        <f t="shared" si="6"/>
        <v>106.828</v>
      </c>
      <c r="I92" s="23">
        <f t="shared" si="7"/>
        <v>240.363</v>
      </c>
      <c r="J92" s="23">
        <f t="shared" si="8"/>
        <v>186.949</v>
      </c>
      <c r="K92" s="29"/>
      <c r="L92" s="29"/>
    </row>
    <row r="93" ht="15.75" customHeight="1" spans="1:12">
      <c r="A93" s="18">
        <v>89</v>
      </c>
      <c r="B93" s="19" t="s">
        <v>105</v>
      </c>
      <c r="C93" s="20" t="s">
        <v>17</v>
      </c>
      <c r="D93" s="21">
        <v>19.46</v>
      </c>
      <c r="E93" s="22">
        <v>0.0358</v>
      </c>
      <c r="F93" s="18">
        <v>950</v>
      </c>
      <c r="G93" s="18">
        <f t="shared" si="5"/>
        <v>18487</v>
      </c>
      <c r="H93" s="23">
        <f t="shared" si="6"/>
        <v>132.328</v>
      </c>
      <c r="I93" s="23">
        <f t="shared" si="7"/>
        <v>297.738</v>
      </c>
      <c r="J93" s="23">
        <f t="shared" si="8"/>
        <v>231.574</v>
      </c>
      <c r="K93" s="29"/>
      <c r="L93" s="29"/>
    </row>
    <row r="94" ht="15.75" customHeight="1" spans="1:12">
      <c r="A94" s="24">
        <v>90</v>
      </c>
      <c r="B94" s="19" t="s">
        <v>106</v>
      </c>
      <c r="C94" s="20" t="s">
        <v>17</v>
      </c>
      <c r="D94" s="21">
        <v>5.17</v>
      </c>
      <c r="E94" s="22">
        <v>0.0358</v>
      </c>
      <c r="F94" s="18">
        <v>950</v>
      </c>
      <c r="G94" s="18">
        <f t="shared" si="5"/>
        <v>4911.5</v>
      </c>
      <c r="H94" s="23">
        <f t="shared" si="6"/>
        <v>35.156</v>
      </c>
      <c r="I94" s="23">
        <f t="shared" si="7"/>
        <v>79.101</v>
      </c>
      <c r="J94" s="23">
        <f t="shared" si="8"/>
        <v>61.523</v>
      </c>
      <c r="K94" s="29"/>
      <c r="L94" s="29"/>
    </row>
    <row r="95" ht="15.75" customHeight="1" spans="1:12">
      <c r="A95" s="24">
        <v>91</v>
      </c>
      <c r="B95" s="25" t="s">
        <v>107</v>
      </c>
      <c r="C95" s="20" t="s">
        <v>17</v>
      </c>
      <c r="D95" s="26">
        <v>1.74</v>
      </c>
      <c r="E95" s="22">
        <v>0.0358</v>
      </c>
      <c r="F95" s="18">
        <v>950</v>
      </c>
      <c r="G95" s="18">
        <f t="shared" si="5"/>
        <v>1653</v>
      </c>
      <c r="H95" s="23">
        <f t="shared" si="6"/>
        <v>11.832</v>
      </c>
      <c r="I95" s="23">
        <f t="shared" si="7"/>
        <v>26.622</v>
      </c>
      <c r="J95" s="23">
        <f t="shared" si="8"/>
        <v>20.706</v>
      </c>
      <c r="K95" s="29"/>
      <c r="L95" s="29"/>
    </row>
    <row r="96" ht="15.75" customHeight="1" spans="1:12">
      <c r="A96" s="24" t="s">
        <v>108</v>
      </c>
      <c r="B96" s="29"/>
      <c r="C96" s="20" t="s">
        <v>17</v>
      </c>
      <c r="D96" s="18">
        <f>SUM(D5:D95)</f>
        <v>1228.9</v>
      </c>
      <c r="E96" s="22">
        <v>0.0358</v>
      </c>
      <c r="F96" s="18">
        <v>950</v>
      </c>
      <c r="G96" s="18">
        <f>SUM(G5:G95)</f>
        <v>1167455</v>
      </c>
      <c r="H96" s="23">
        <f>SUM(H5:H95)</f>
        <v>8356.51999999999</v>
      </c>
      <c r="I96" s="23">
        <f>SUM(I5:I95)</f>
        <v>18802.17</v>
      </c>
      <c r="J96" s="23">
        <f>SUM(J5:J95)</f>
        <v>14623.91</v>
      </c>
      <c r="K96" s="29"/>
      <c r="L96" s="29"/>
    </row>
    <row r="98" s="4" customFormat="1" ht="17.25" customHeight="1" spans="1:10">
      <c r="A98" s="30" t="s">
        <v>109</v>
      </c>
      <c r="B98" s="31"/>
      <c r="C98" s="31"/>
      <c r="D98" s="32"/>
      <c r="E98" s="33" t="s">
        <v>110</v>
      </c>
      <c r="H98" s="34"/>
      <c r="I98" s="34"/>
      <c r="J98" s="34" t="s">
        <v>111</v>
      </c>
    </row>
    <row r="99" customFormat="1" ht="12" customHeight="1" spans="4:10">
      <c r="D99" s="35"/>
      <c r="H99" s="36"/>
      <c r="I99" s="36"/>
      <c r="J99" s="36"/>
    </row>
    <row r="100" s="3" customFormat="1" ht="20.25" customHeight="1" spans="1:18">
      <c r="A100" s="37" t="s">
        <v>112</v>
      </c>
      <c r="B100" s="38"/>
      <c r="C100" s="38"/>
      <c r="D100" s="38"/>
      <c r="E100" s="38"/>
      <c r="F100" s="38"/>
      <c r="G100" s="38"/>
      <c r="H100" s="39"/>
      <c r="I100" s="39"/>
      <c r="J100" s="39"/>
      <c r="K100" s="38"/>
      <c r="L100" s="38"/>
      <c r="Q100" s="40"/>
      <c r="R100" s="40"/>
    </row>
  </sheetData>
  <mergeCells count="4">
    <mergeCell ref="A1:L1"/>
    <mergeCell ref="A2:D2"/>
    <mergeCell ref="A3:D3"/>
    <mergeCell ref="A100:L100"/>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96:P97 P101:P65607 P65621:P131143 P131157:P196679 P196693:P262215 P262229:P327751 P327765:P393287 P393301:P458823 P458837:P524359 P524373:P589895 P589909:P655431 P655445:P720967 P720981:P786503 P786517:P852039 P852053:P917575 P917589:P983111 P983125:P1048576 W98:W100 JL96:JL97 JL101:JL65607 JL65621:JL131143 JL131157:JL196679 JL196693:JL262215 JL262229:JL327751 JL327765:JL393287 JL393301:JL458823 JL458837:JL524359 JL524373:JL589895 JL589909:JL655431 JL655445:JL720967 JL720981:JL786503 JL786517:JL852039 JL852053:JL917575 JL917589:JL983111 JL983125:JL1048576 JS98:JS100 TH96:TH97 TH101:TH65607 TH65621:TH131143 TH131157:TH196679 TH196693:TH262215 TH262229:TH327751 TH327765:TH393287 TH393301:TH458823 TH458837:TH524359 TH524373:TH589895 TH589909:TH655431 TH655445:TH720967 TH720981:TH786503 TH786517:TH852039 TH852053:TH917575 TH917589:TH983111 TH983125:TH1048576 TO98:TO100 ADD96:ADD97 ADD101:ADD65607 ADD65621:ADD131143 ADD131157:ADD196679 ADD196693:ADD262215 ADD262229:ADD327751 ADD327765:ADD393287 ADD393301:ADD458823 ADD458837:ADD524359 ADD524373:ADD589895 ADD589909:ADD655431 ADD655445:ADD720967 ADD720981:ADD786503 ADD786517:ADD852039 ADD852053:ADD917575 ADD917589:ADD983111 ADD983125:ADD1048576 ADK98:ADK100 AMZ96:AMZ97 AMZ101:AMZ65607 AMZ65621:AMZ131143 AMZ131157:AMZ196679 AMZ196693:AMZ262215 AMZ262229:AMZ327751 AMZ327765:AMZ393287 AMZ393301:AMZ458823 AMZ458837:AMZ524359 AMZ524373:AMZ589895 AMZ589909:AMZ655431 AMZ655445:AMZ720967 AMZ720981:AMZ786503 AMZ786517:AMZ852039 AMZ852053:AMZ917575 AMZ917589:AMZ983111 AMZ983125:AMZ1048576 ANG98:ANG100 AWV96:AWV97 AWV101:AWV65607 AWV65621:AWV131143 AWV131157:AWV196679 AWV196693:AWV262215 AWV262229:AWV327751 AWV327765:AWV393287 AWV393301:AWV458823 AWV458837:AWV524359 AWV524373:AWV589895 AWV589909:AWV655431 AWV655445:AWV720967 AWV720981:AWV786503 AWV786517:AWV852039 AWV852053:AWV917575 AWV917589:AWV983111 AWV983125:AWV1048576 AXC98:AXC100 BGR96:BGR97 BGR101:BGR65607 BGR65621:BGR131143 BGR131157:BGR196679 BGR196693:BGR262215 BGR262229:BGR327751 BGR327765:BGR393287 BGR393301:BGR458823 BGR458837:BGR524359 BGR524373:BGR589895 BGR589909:BGR655431 BGR655445:BGR720967 BGR720981:BGR786503 BGR786517:BGR852039 BGR852053:BGR917575 BGR917589:BGR983111 BGR983125:BGR1048576 BGY98:BGY100 BQN96:BQN97 BQN101:BQN65607 BQN65621:BQN131143 BQN131157:BQN196679 BQN196693:BQN262215 BQN262229:BQN327751 BQN327765:BQN393287 BQN393301:BQN458823 BQN458837:BQN524359 BQN524373:BQN589895 BQN589909:BQN655431 BQN655445:BQN720967 BQN720981:BQN786503 BQN786517:BQN852039 BQN852053:BQN917575 BQN917589:BQN983111 BQN983125:BQN1048576 BQU98:BQU100 CAJ96:CAJ97 CAJ101:CAJ65607 CAJ65621:CAJ131143 CAJ131157:CAJ196679 CAJ196693:CAJ262215 CAJ262229:CAJ327751 CAJ327765:CAJ393287 CAJ393301:CAJ458823 CAJ458837:CAJ524359 CAJ524373:CAJ589895 CAJ589909:CAJ655431 CAJ655445:CAJ720967 CAJ720981:CAJ786503 CAJ786517:CAJ852039 CAJ852053:CAJ917575 CAJ917589:CAJ983111 CAJ983125:CAJ1048576 CAQ98:CAQ100 CKF96:CKF97 CKF101:CKF65607 CKF65621:CKF131143 CKF131157:CKF196679 CKF196693:CKF262215 CKF262229:CKF327751 CKF327765:CKF393287 CKF393301:CKF458823 CKF458837:CKF524359 CKF524373:CKF589895 CKF589909:CKF655431 CKF655445:CKF720967 CKF720981:CKF786503 CKF786517:CKF852039 CKF852053:CKF917575 CKF917589:CKF983111 CKF983125:CKF1048576 CKM98:CKM100 CUB96:CUB97 CUB101:CUB65607 CUB65621:CUB131143 CUB131157:CUB196679 CUB196693:CUB262215 CUB262229:CUB327751 CUB327765:CUB393287 CUB393301:CUB458823 CUB458837:CUB524359 CUB524373:CUB589895 CUB589909:CUB655431 CUB655445:CUB720967 CUB720981:CUB786503 CUB786517:CUB852039 CUB852053:CUB917575 CUB917589:CUB983111 CUB983125:CUB1048576 CUI98:CUI100 DDX96:DDX97 DDX101:DDX65607 DDX65621:DDX131143 DDX131157:DDX196679 DDX196693:DDX262215 DDX262229:DDX327751 DDX327765:DDX393287 DDX393301:DDX458823 DDX458837:DDX524359 DDX524373:DDX589895 DDX589909:DDX655431 DDX655445:DDX720967 DDX720981:DDX786503 DDX786517:DDX852039 DDX852053:DDX917575 DDX917589:DDX983111 DDX983125:DDX1048576 DEE98:DEE100 DNT96:DNT97 DNT101:DNT65607 DNT65621:DNT131143 DNT131157:DNT196679 DNT196693:DNT262215 DNT262229:DNT327751 DNT327765:DNT393287 DNT393301:DNT458823 DNT458837:DNT524359 DNT524373:DNT589895 DNT589909:DNT655431 DNT655445:DNT720967 DNT720981:DNT786503 DNT786517:DNT852039 DNT852053:DNT917575 DNT917589:DNT983111 DNT983125:DNT1048576 DOA98:DOA100 DXP96:DXP97 DXP101:DXP65607 DXP65621:DXP131143 DXP131157:DXP196679 DXP196693:DXP262215 DXP262229:DXP327751 DXP327765:DXP393287 DXP393301:DXP458823 DXP458837:DXP524359 DXP524373:DXP589895 DXP589909:DXP655431 DXP655445:DXP720967 DXP720981:DXP786503 DXP786517:DXP852039 DXP852053:DXP917575 DXP917589:DXP983111 DXP983125:DXP1048576 DXW98:DXW100 EHL96:EHL97 EHL101:EHL65607 EHL65621:EHL131143 EHL131157:EHL196679 EHL196693:EHL262215 EHL262229:EHL327751 EHL327765:EHL393287 EHL393301:EHL458823 EHL458837:EHL524359 EHL524373:EHL589895 EHL589909:EHL655431 EHL655445:EHL720967 EHL720981:EHL786503 EHL786517:EHL852039 EHL852053:EHL917575 EHL917589:EHL983111 EHL983125:EHL1048576 EHS98:EHS100 ERH96:ERH97 ERH101:ERH65607 ERH65621:ERH131143 ERH131157:ERH196679 ERH196693:ERH262215 ERH262229:ERH327751 ERH327765:ERH393287 ERH393301:ERH458823 ERH458837:ERH524359 ERH524373:ERH589895 ERH589909:ERH655431 ERH655445:ERH720967 ERH720981:ERH786503 ERH786517:ERH852039 ERH852053:ERH917575 ERH917589:ERH983111 ERH983125:ERH1048576 ERO98:ERO100 FBD96:FBD97 FBD101:FBD65607 FBD65621:FBD131143 FBD131157:FBD196679 FBD196693:FBD262215 FBD262229:FBD327751 FBD327765:FBD393287 FBD393301:FBD458823 FBD458837:FBD524359 FBD524373:FBD589895 FBD589909:FBD655431 FBD655445:FBD720967 FBD720981:FBD786503 FBD786517:FBD852039 FBD852053:FBD917575 FBD917589:FBD983111 FBD983125:FBD1048576 FBK98:FBK100 FKZ96:FKZ97 FKZ101:FKZ65607 FKZ65621:FKZ131143 FKZ131157:FKZ196679 FKZ196693:FKZ262215 FKZ262229:FKZ327751 FKZ327765:FKZ393287 FKZ393301:FKZ458823 FKZ458837:FKZ524359 FKZ524373:FKZ589895 FKZ589909:FKZ655431 FKZ655445:FKZ720967 FKZ720981:FKZ786503 FKZ786517:FKZ852039 FKZ852053:FKZ917575 FKZ917589:FKZ983111 FKZ983125:FKZ1048576 FLG98:FLG100 FUV96:FUV97 FUV101:FUV65607 FUV65621:FUV131143 FUV131157:FUV196679 FUV196693:FUV262215 FUV262229:FUV327751 FUV327765:FUV393287 FUV393301:FUV458823 FUV458837:FUV524359 FUV524373:FUV589895 FUV589909:FUV655431 FUV655445:FUV720967 FUV720981:FUV786503 FUV786517:FUV852039 FUV852053:FUV917575 FUV917589:FUV983111 FUV983125:FUV1048576 FVC98:FVC100 GER96:GER97 GER101:GER65607 GER65621:GER131143 GER131157:GER196679 GER196693:GER262215 GER262229:GER327751 GER327765:GER393287 GER393301:GER458823 GER458837:GER524359 GER524373:GER589895 GER589909:GER655431 GER655445:GER720967 GER720981:GER786503 GER786517:GER852039 GER852053:GER917575 GER917589:GER983111 GER983125:GER1048576 GEY98:GEY100 GON96:GON97 GON101:GON65607 GON65621:GON131143 GON131157:GON196679 GON196693:GON262215 GON262229:GON327751 GON327765:GON393287 GON393301:GON458823 GON458837:GON524359 GON524373:GON589895 GON589909:GON655431 GON655445:GON720967 GON720981:GON786503 GON786517:GON852039 GON852053:GON917575 GON917589:GON983111 GON983125:GON1048576 GOU98:GOU100 GYJ96:GYJ97 GYJ101:GYJ65607 GYJ65621:GYJ131143 GYJ131157:GYJ196679 GYJ196693:GYJ262215 GYJ262229:GYJ327751 GYJ327765:GYJ393287 GYJ393301:GYJ458823 GYJ458837:GYJ524359 GYJ524373:GYJ589895 GYJ589909:GYJ655431 GYJ655445:GYJ720967 GYJ720981:GYJ786503 GYJ786517:GYJ852039 GYJ852053:GYJ917575 GYJ917589:GYJ983111 GYJ983125:GYJ1048576 GYQ98:GYQ100 HIF96:HIF97 HIF101:HIF65607 HIF65621:HIF131143 HIF131157:HIF196679 HIF196693:HIF262215 HIF262229:HIF327751 HIF327765:HIF393287 HIF393301:HIF458823 HIF458837:HIF524359 HIF524373:HIF589895 HIF589909:HIF655431 HIF655445:HIF720967 HIF720981:HIF786503 HIF786517:HIF852039 HIF852053:HIF917575 HIF917589:HIF983111 HIF983125:HIF1048576 HIM98:HIM100 HSB96:HSB97 HSB101:HSB65607 HSB65621:HSB131143 HSB131157:HSB196679 HSB196693:HSB262215 HSB262229:HSB327751 HSB327765:HSB393287 HSB393301:HSB458823 HSB458837:HSB524359 HSB524373:HSB589895 HSB589909:HSB655431 HSB655445:HSB720967 HSB720981:HSB786503 HSB786517:HSB852039 HSB852053:HSB917575 HSB917589:HSB983111 HSB983125:HSB1048576 HSI98:HSI100 IBX96:IBX97 IBX101:IBX65607 IBX65621:IBX131143 IBX131157:IBX196679 IBX196693:IBX262215 IBX262229:IBX327751 IBX327765:IBX393287 IBX393301:IBX458823 IBX458837:IBX524359 IBX524373:IBX589895 IBX589909:IBX655431 IBX655445:IBX720967 IBX720981:IBX786503 IBX786517:IBX852039 IBX852053:IBX917575 IBX917589:IBX983111 IBX983125:IBX1048576 ICE98:ICE100 ILT96:ILT97 ILT101:ILT65607 ILT65621:ILT131143 ILT131157:ILT196679 ILT196693:ILT262215 ILT262229:ILT327751 ILT327765:ILT393287 ILT393301:ILT458823 ILT458837:ILT524359 ILT524373:ILT589895 ILT589909:ILT655431 ILT655445:ILT720967 ILT720981:ILT786503 ILT786517:ILT852039 ILT852053:ILT917575 ILT917589:ILT983111 ILT983125:ILT1048576 IMA98:IMA100 IVP96:IVP97 IVP101:IVP65607 IVP65621:IVP131143 IVP131157:IVP196679 IVP196693:IVP262215 IVP262229:IVP327751 IVP327765:IVP393287 IVP393301:IVP458823 IVP458837:IVP524359 IVP524373:IVP589895 IVP589909:IVP655431 IVP655445:IVP720967 IVP720981:IVP786503 IVP786517:IVP852039 IVP852053:IVP917575 IVP917589:IVP983111 IVP983125:IVP1048576 IVW98:IVW100 JFL96:JFL97 JFL101:JFL65607 JFL65621:JFL131143 JFL131157:JFL196679 JFL196693:JFL262215 JFL262229:JFL327751 JFL327765:JFL393287 JFL393301:JFL458823 JFL458837:JFL524359 JFL524373:JFL589895 JFL589909:JFL655431 JFL655445:JFL720967 JFL720981:JFL786503 JFL786517:JFL852039 JFL852053:JFL917575 JFL917589:JFL983111 JFL983125:JFL1048576 JFS98:JFS100 JPH96:JPH97 JPH101:JPH65607 JPH65621:JPH131143 JPH131157:JPH196679 JPH196693:JPH262215 JPH262229:JPH327751 JPH327765:JPH393287 JPH393301:JPH458823 JPH458837:JPH524359 JPH524373:JPH589895 JPH589909:JPH655431 JPH655445:JPH720967 JPH720981:JPH786503 JPH786517:JPH852039 JPH852053:JPH917575 JPH917589:JPH983111 JPH983125:JPH1048576 JPO98:JPO100 JZD96:JZD97 JZD101:JZD65607 JZD65621:JZD131143 JZD131157:JZD196679 JZD196693:JZD262215 JZD262229:JZD327751 JZD327765:JZD393287 JZD393301:JZD458823 JZD458837:JZD524359 JZD524373:JZD589895 JZD589909:JZD655431 JZD655445:JZD720967 JZD720981:JZD786503 JZD786517:JZD852039 JZD852053:JZD917575 JZD917589:JZD983111 JZD983125:JZD1048576 JZK98:JZK100 KIZ96:KIZ97 KIZ101:KIZ65607 KIZ65621:KIZ131143 KIZ131157:KIZ196679 KIZ196693:KIZ262215 KIZ262229:KIZ327751 KIZ327765:KIZ393287 KIZ393301:KIZ458823 KIZ458837:KIZ524359 KIZ524373:KIZ589895 KIZ589909:KIZ655431 KIZ655445:KIZ720967 KIZ720981:KIZ786503 KIZ786517:KIZ852039 KIZ852053:KIZ917575 KIZ917589:KIZ983111 KIZ983125:KIZ1048576 KJG98:KJG100 KSV96:KSV97 KSV101:KSV65607 KSV65621:KSV131143 KSV131157:KSV196679 KSV196693:KSV262215 KSV262229:KSV327751 KSV327765:KSV393287 KSV393301:KSV458823 KSV458837:KSV524359 KSV524373:KSV589895 KSV589909:KSV655431 KSV655445:KSV720967 KSV720981:KSV786503 KSV786517:KSV852039 KSV852053:KSV917575 KSV917589:KSV983111 KSV983125:KSV1048576 KTC98:KTC100 LCR96:LCR97 LCR101:LCR65607 LCR65621:LCR131143 LCR131157:LCR196679 LCR196693:LCR262215 LCR262229:LCR327751 LCR327765:LCR393287 LCR393301:LCR458823 LCR458837:LCR524359 LCR524373:LCR589895 LCR589909:LCR655431 LCR655445:LCR720967 LCR720981:LCR786503 LCR786517:LCR852039 LCR852053:LCR917575 LCR917589:LCR983111 LCR983125:LCR1048576 LCY98:LCY100 LMN96:LMN97 LMN101:LMN65607 LMN65621:LMN131143 LMN131157:LMN196679 LMN196693:LMN262215 LMN262229:LMN327751 LMN327765:LMN393287 LMN393301:LMN458823 LMN458837:LMN524359 LMN524373:LMN589895 LMN589909:LMN655431 LMN655445:LMN720967 LMN720981:LMN786503 LMN786517:LMN852039 LMN852053:LMN917575 LMN917589:LMN983111 LMN983125:LMN1048576 LMU98:LMU100 LWJ96:LWJ97 LWJ101:LWJ65607 LWJ65621:LWJ131143 LWJ131157:LWJ196679 LWJ196693:LWJ262215 LWJ262229:LWJ327751 LWJ327765:LWJ393287 LWJ393301:LWJ458823 LWJ458837:LWJ524359 LWJ524373:LWJ589895 LWJ589909:LWJ655431 LWJ655445:LWJ720967 LWJ720981:LWJ786503 LWJ786517:LWJ852039 LWJ852053:LWJ917575 LWJ917589:LWJ983111 LWJ983125:LWJ1048576 LWQ98:LWQ100 MGF96:MGF97 MGF101:MGF65607 MGF65621:MGF131143 MGF131157:MGF196679 MGF196693:MGF262215 MGF262229:MGF327751 MGF327765:MGF393287 MGF393301:MGF458823 MGF458837:MGF524359 MGF524373:MGF589895 MGF589909:MGF655431 MGF655445:MGF720967 MGF720981:MGF786503 MGF786517:MGF852039 MGF852053:MGF917575 MGF917589:MGF983111 MGF983125:MGF1048576 MGM98:MGM100 MQB96:MQB97 MQB101:MQB65607 MQB65621:MQB131143 MQB131157:MQB196679 MQB196693:MQB262215 MQB262229:MQB327751 MQB327765:MQB393287 MQB393301:MQB458823 MQB458837:MQB524359 MQB524373:MQB589895 MQB589909:MQB655431 MQB655445:MQB720967 MQB720981:MQB786503 MQB786517:MQB852039 MQB852053:MQB917575 MQB917589:MQB983111 MQB983125:MQB1048576 MQI98:MQI100 MZX96:MZX97 MZX101:MZX65607 MZX65621:MZX131143 MZX131157:MZX196679 MZX196693:MZX262215 MZX262229:MZX327751 MZX327765:MZX393287 MZX393301:MZX458823 MZX458837:MZX524359 MZX524373:MZX589895 MZX589909:MZX655431 MZX655445:MZX720967 MZX720981:MZX786503 MZX786517:MZX852039 MZX852053:MZX917575 MZX917589:MZX983111 MZX983125:MZX1048576 NAE98:NAE100 NJT96:NJT97 NJT101:NJT65607 NJT65621:NJT131143 NJT131157:NJT196679 NJT196693:NJT262215 NJT262229:NJT327751 NJT327765:NJT393287 NJT393301:NJT458823 NJT458837:NJT524359 NJT524373:NJT589895 NJT589909:NJT655431 NJT655445:NJT720967 NJT720981:NJT786503 NJT786517:NJT852039 NJT852053:NJT917575 NJT917589:NJT983111 NJT983125:NJT1048576 NKA98:NKA100 NTP96:NTP97 NTP101:NTP65607 NTP65621:NTP131143 NTP131157:NTP196679 NTP196693:NTP262215 NTP262229:NTP327751 NTP327765:NTP393287 NTP393301:NTP458823 NTP458837:NTP524359 NTP524373:NTP589895 NTP589909:NTP655431 NTP655445:NTP720967 NTP720981:NTP786503 NTP786517:NTP852039 NTP852053:NTP917575 NTP917589:NTP983111 NTP983125:NTP1048576 NTW98:NTW100 ODL96:ODL97 ODL101:ODL65607 ODL65621:ODL131143 ODL131157:ODL196679 ODL196693:ODL262215 ODL262229:ODL327751 ODL327765:ODL393287 ODL393301:ODL458823 ODL458837:ODL524359 ODL524373:ODL589895 ODL589909:ODL655431 ODL655445:ODL720967 ODL720981:ODL786503 ODL786517:ODL852039 ODL852053:ODL917575 ODL917589:ODL983111 ODL983125:ODL1048576 ODS98:ODS100 ONH96:ONH97 ONH101:ONH65607 ONH65621:ONH131143 ONH131157:ONH196679 ONH196693:ONH262215 ONH262229:ONH327751 ONH327765:ONH393287 ONH393301:ONH458823 ONH458837:ONH524359 ONH524373:ONH589895 ONH589909:ONH655431 ONH655445:ONH720967 ONH720981:ONH786503 ONH786517:ONH852039 ONH852053:ONH917575 ONH917589:ONH983111 ONH983125:ONH1048576 ONO98:ONO100 OXD96:OXD97 OXD101:OXD65607 OXD65621:OXD131143 OXD131157:OXD196679 OXD196693:OXD262215 OXD262229:OXD327751 OXD327765:OXD393287 OXD393301:OXD458823 OXD458837:OXD524359 OXD524373:OXD589895 OXD589909:OXD655431 OXD655445:OXD720967 OXD720981:OXD786503 OXD786517:OXD852039 OXD852053:OXD917575 OXD917589:OXD983111 OXD983125:OXD1048576 OXK98:OXK100 PGZ96:PGZ97 PGZ101:PGZ65607 PGZ65621:PGZ131143 PGZ131157:PGZ196679 PGZ196693:PGZ262215 PGZ262229:PGZ327751 PGZ327765:PGZ393287 PGZ393301:PGZ458823 PGZ458837:PGZ524359 PGZ524373:PGZ589895 PGZ589909:PGZ655431 PGZ655445:PGZ720967 PGZ720981:PGZ786503 PGZ786517:PGZ852039 PGZ852053:PGZ917575 PGZ917589:PGZ983111 PGZ983125:PGZ1048576 PHG98:PHG100 PQV96:PQV97 PQV101:PQV65607 PQV65621:PQV131143 PQV131157:PQV196679 PQV196693:PQV262215 PQV262229:PQV327751 PQV327765:PQV393287 PQV393301:PQV458823 PQV458837:PQV524359 PQV524373:PQV589895 PQV589909:PQV655431 PQV655445:PQV720967 PQV720981:PQV786503 PQV786517:PQV852039 PQV852053:PQV917575 PQV917589:PQV983111 PQV983125:PQV1048576 PRC98:PRC100 QAR96:QAR97 QAR101:QAR65607 QAR65621:QAR131143 QAR131157:QAR196679 QAR196693:QAR262215 QAR262229:QAR327751 QAR327765:QAR393287 QAR393301:QAR458823 QAR458837:QAR524359 QAR524373:QAR589895 QAR589909:QAR655431 QAR655445:QAR720967 QAR720981:QAR786503 QAR786517:QAR852039 QAR852053:QAR917575 QAR917589:QAR983111 QAR983125:QAR1048576 QAY98:QAY100 QKN96:QKN97 QKN101:QKN65607 QKN65621:QKN131143 QKN131157:QKN196679 QKN196693:QKN262215 QKN262229:QKN327751 QKN327765:QKN393287 QKN393301:QKN458823 QKN458837:QKN524359 QKN524373:QKN589895 QKN589909:QKN655431 QKN655445:QKN720967 QKN720981:QKN786503 QKN786517:QKN852039 QKN852053:QKN917575 QKN917589:QKN983111 QKN983125:QKN1048576 QKU98:QKU100 QUJ96:QUJ97 QUJ101:QUJ65607 QUJ65621:QUJ131143 QUJ131157:QUJ196679 QUJ196693:QUJ262215 QUJ262229:QUJ327751 QUJ327765:QUJ393287 QUJ393301:QUJ458823 QUJ458837:QUJ524359 QUJ524373:QUJ589895 QUJ589909:QUJ655431 QUJ655445:QUJ720967 QUJ720981:QUJ786503 QUJ786517:QUJ852039 QUJ852053:QUJ917575 QUJ917589:QUJ983111 QUJ983125:QUJ1048576 QUQ98:QUQ100 REF96:REF97 REF101:REF65607 REF65621:REF131143 REF131157:REF196679 REF196693:REF262215 REF262229:REF327751 REF327765:REF393287 REF393301:REF458823 REF458837:REF524359 REF524373:REF589895 REF589909:REF655431 REF655445:REF720967 REF720981:REF786503 REF786517:REF852039 REF852053:REF917575 REF917589:REF983111 REF983125:REF1048576 REM98:REM100 ROB96:ROB97 ROB101:ROB65607 ROB65621:ROB131143 ROB131157:ROB196679 ROB196693:ROB262215 ROB262229:ROB327751 ROB327765:ROB393287 ROB393301:ROB458823 ROB458837:ROB524359 ROB524373:ROB589895 ROB589909:ROB655431 ROB655445:ROB720967 ROB720981:ROB786503 ROB786517:ROB852039 ROB852053:ROB917575 ROB917589:ROB983111 ROB983125:ROB1048576 ROI98:ROI100 RXX96:RXX97 RXX101:RXX65607 RXX65621:RXX131143 RXX131157:RXX196679 RXX196693:RXX262215 RXX262229:RXX327751 RXX327765:RXX393287 RXX393301:RXX458823 RXX458837:RXX524359 RXX524373:RXX589895 RXX589909:RXX655431 RXX655445:RXX720967 RXX720981:RXX786503 RXX786517:RXX852039 RXX852053:RXX917575 RXX917589:RXX983111 RXX983125:RXX1048576 RYE98:RYE100 SHT96:SHT97 SHT101:SHT65607 SHT65621:SHT131143 SHT131157:SHT196679 SHT196693:SHT262215 SHT262229:SHT327751 SHT327765:SHT393287 SHT393301:SHT458823 SHT458837:SHT524359 SHT524373:SHT589895 SHT589909:SHT655431 SHT655445:SHT720967 SHT720981:SHT786503 SHT786517:SHT852039 SHT852053:SHT917575 SHT917589:SHT983111 SHT983125:SHT1048576 SIA98:SIA100 SRP96:SRP97 SRP101:SRP65607 SRP65621:SRP131143 SRP131157:SRP196679 SRP196693:SRP262215 SRP262229:SRP327751 SRP327765:SRP393287 SRP393301:SRP458823 SRP458837:SRP524359 SRP524373:SRP589895 SRP589909:SRP655431 SRP655445:SRP720967 SRP720981:SRP786503 SRP786517:SRP852039 SRP852053:SRP917575 SRP917589:SRP983111 SRP983125:SRP1048576 SRW98:SRW100 TBL96:TBL97 TBL101:TBL65607 TBL65621:TBL131143 TBL131157:TBL196679 TBL196693:TBL262215 TBL262229:TBL327751 TBL327765:TBL393287 TBL393301:TBL458823 TBL458837:TBL524359 TBL524373:TBL589895 TBL589909:TBL655431 TBL655445:TBL720967 TBL720981:TBL786503 TBL786517:TBL852039 TBL852053:TBL917575 TBL917589:TBL983111 TBL983125:TBL1048576 TBS98:TBS100 TLH96:TLH97 TLH101:TLH65607 TLH65621:TLH131143 TLH131157:TLH196679 TLH196693:TLH262215 TLH262229:TLH327751 TLH327765:TLH393287 TLH393301:TLH458823 TLH458837:TLH524359 TLH524373:TLH589895 TLH589909:TLH655431 TLH655445:TLH720967 TLH720981:TLH786503 TLH786517:TLH852039 TLH852053:TLH917575 TLH917589:TLH983111 TLH983125:TLH1048576 TLO98:TLO100 TVD96:TVD97 TVD101:TVD65607 TVD65621:TVD131143 TVD131157:TVD196679 TVD196693:TVD262215 TVD262229:TVD327751 TVD327765:TVD393287 TVD393301:TVD458823 TVD458837:TVD524359 TVD524373:TVD589895 TVD589909:TVD655431 TVD655445:TVD720967 TVD720981:TVD786503 TVD786517:TVD852039 TVD852053:TVD917575 TVD917589:TVD983111 TVD983125:TVD1048576 TVK98:TVK100 UEZ96:UEZ97 UEZ101:UEZ65607 UEZ65621:UEZ131143 UEZ131157:UEZ196679 UEZ196693:UEZ262215 UEZ262229:UEZ327751 UEZ327765:UEZ393287 UEZ393301:UEZ458823 UEZ458837:UEZ524359 UEZ524373:UEZ589895 UEZ589909:UEZ655431 UEZ655445:UEZ720967 UEZ720981:UEZ786503 UEZ786517:UEZ852039 UEZ852053:UEZ917575 UEZ917589:UEZ983111 UEZ983125:UEZ1048576 UFG98:UFG100 UOV96:UOV97 UOV101:UOV65607 UOV65621:UOV131143 UOV131157:UOV196679 UOV196693:UOV262215 UOV262229:UOV327751 UOV327765:UOV393287 UOV393301:UOV458823 UOV458837:UOV524359 UOV524373:UOV589895 UOV589909:UOV655431 UOV655445:UOV720967 UOV720981:UOV786503 UOV786517:UOV852039 UOV852053:UOV917575 UOV917589:UOV983111 UOV983125:UOV1048576 UPC98:UPC100 UYR96:UYR97 UYR101:UYR65607 UYR65621:UYR131143 UYR131157:UYR196679 UYR196693:UYR262215 UYR262229:UYR327751 UYR327765:UYR393287 UYR393301:UYR458823 UYR458837:UYR524359 UYR524373:UYR589895 UYR589909:UYR655431 UYR655445:UYR720967 UYR720981:UYR786503 UYR786517:UYR852039 UYR852053:UYR917575 UYR917589:UYR983111 UYR983125:UYR1048576 UYY98:UYY100 VIN96:VIN97 VIN101:VIN65607 VIN65621:VIN131143 VIN131157:VIN196679 VIN196693:VIN262215 VIN262229:VIN327751 VIN327765:VIN393287 VIN393301:VIN458823 VIN458837:VIN524359 VIN524373:VIN589895 VIN589909:VIN655431 VIN655445:VIN720967 VIN720981:VIN786503 VIN786517:VIN852039 VIN852053:VIN917575 VIN917589:VIN983111 VIN983125:VIN1048576 VIU98:VIU100 VSJ96:VSJ97 VSJ101:VSJ65607 VSJ65621:VSJ131143 VSJ131157:VSJ196679 VSJ196693:VSJ262215 VSJ262229:VSJ327751 VSJ327765:VSJ393287 VSJ393301:VSJ458823 VSJ458837:VSJ524359 VSJ524373:VSJ589895 VSJ589909:VSJ655431 VSJ655445:VSJ720967 VSJ720981:VSJ786503 VSJ786517:VSJ852039 VSJ852053:VSJ917575 VSJ917589:VSJ983111 VSJ983125:VSJ1048576 VSQ98:VSQ100 WCF96:WCF97 WCF101:WCF65607 WCF65621:WCF131143 WCF131157:WCF196679 WCF196693:WCF262215 WCF262229:WCF327751 WCF327765:WCF393287 WCF393301:WCF458823 WCF458837:WCF524359 WCF524373:WCF589895 WCF589909:WCF655431 WCF655445:WCF720967 WCF720981:WCF786503 WCF786517:WCF852039 WCF852053:WCF917575 WCF917589:WCF983111 WCF983125:WCF1048576 WCM98:WCM100 WMB96:WMB97 WMB101:WMB65607 WMB65621:WMB131143 WMB131157:WMB196679 WMB196693:WMB262215 WMB262229:WMB327751 WMB327765:WMB393287 WMB393301:WMB458823 WMB458837:WMB524359 WMB524373:WMB589895 WMB589909:WMB655431 WMB655445:WMB720967 WMB720981:WMB786503 WMB786517:WMB852039 WMB852053:WMB917575 WMB917589:WMB983111 WMB983125:WMB1048576 WMI98:WMI100 WVX96:WVX97 WVX101:WVX65607 WVX65621:WVX131143 WVX131157:WVX196679 WVX196693:WVX262215 WVX262229:WVX327751 WVX327765:WVX393287 WVX393301:WVX458823 WVX458837:WVX524359 WVX524373:WVX589895 WVX589909:WVX655431 WVX655445:WVX720967 WVX720981:WVX786503 WVX786517:WVX852039 WVX852053:WVX917575 WVX917589:WVX983111 WVX983125:WVX1048576 WWE98:WWE100">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