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<sst xmlns="http://schemas.openxmlformats.org/spreadsheetml/2006/main" count="260" uniqueCount="140">
  <si>
    <t>中国人民财产保险股份有限公司河北省分公司种植险及森林保险承保公示清单</t>
  </si>
  <si>
    <t>投保组织者：</t>
  </si>
  <si>
    <t>投保时间：</t>
  </si>
  <si>
    <t>魏县回隆镇前朋固村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</si>
  <si>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</si>
  <si>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</si>
  <si>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</si>
  <si>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</si>
  <si>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</si>
  <si>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</si>
  <si>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</si>
  <si>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</si>
  <si>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</si>
  <si>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</si>
  <si>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</si>
  <si>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</si>
  <si>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任玉堂</t>
  </si>
  <si>
    <t>小麦完全成本保险</t>
  </si>
  <si>
    <t>王秀梅</t>
  </si>
  <si>
    <t>郑运生</t>
  </si>
  <si>
    <t>王柱得</t>
  </si>
  <si>
    <t>王全保</t>
  </si>
  <si>
    <t>祁书芹</t>
  </si>
  <si>
    <t>陈书香</t>
  </si>
  <si>
    <t>王长群</t>
  </si>
  <si>
    <t>赵怀保</t>
  </si>
  <si>
    <t>赵二孬</t>
  </si>
  <si>
    <t>郑俊峰</t>
  </si>
  <si>
    <t>王章旺</t>
  </si>
  <si>
    <t>秦玉凤</t>
  </si>
  <si>
    <t>王学勤</t>
  </si>
  <si>
    <t>王章德</t>
  </si>
  <si>
    <t>王发林</t>
  </si>
  <si>
    <t>赵三妮</t>
  </si>
  <si>
    <t>王者新</t>
  </si>
  <si>
    <t>郑生堂</t>
  </si>
  <si>
    <t>王学林</t>
  </si>
  <si>
    <t>赵麦保</t>
  </si>
  <si>
    <t>王玉太</t>
  </si>
  <si>
    <t>祁和平</t>
  </si>
  <si>
    <t>郑秀廷</t>
  </si>
  <si>
    <t>王新得</t>
  </si>
  <si>
    <t>郑明堂</t>
  </si>
  <si>
    <t>郑太运</t>
  </si>
  <si>
    <t>王金付</t>
  </si>
  <si>
    <t>王保印</t>
  </si>
  <si>
    <t>王新春</t>
  </si>
  <si>
    <t>郑月增</t>
  </si>
  <si>
    <t>赵张运</t>
  </si>
  <si>
    <t>杨金希</t>
  </si>
  <si>
    <t>郑西朝</t>
  </si>
  <si>
    <t>王章</t>
  </si>
  <si>
    <t>王新堂</t>
  </si>
  <si>
    <t>郑维珂</t>
  </si>
  <si>
    <t>赵付林</t>
  </si>
  <si>
    <t>王学堂</t>
  </si>
  <si>
    <t>王纪林</t>
  </si>
  <si>
    <t>燕文生</t>
  </si>
  <si>
    <t>王海亮</t>
  </si>
  <si>
    <t>耿忠堂</t>
  </si>
  <si>
    <t>赵新保</t>
  </si>
  <si>
    <t>王和平</t>
  </si>
  <si>
    <t>王章群</t>
  </si>
  <si>
    <t>王关社</t>
  </si>
  <si>
    <t>燕关印</t>
  </si>
  <si>
    <t>王海臣</t>
  </si>
  <si>
    <t>王社庄</t>
  </si>
  <si>
    <t>王章生</t>
  </si>
  <si>
    <t>王新房</t>
  </si>
  <si>
    <t>杨二希</t>
  </si>
  <si>
    <t>王句旺</t>
  </si>
  <si>
    <t>赵群生</t>
  </si>
  <si>
    <t>王孟海</t>
  </si>
  <si>
    <t>郑成</t>
  </si>
  <si>
    <t>王海俊</t>
  </si>
  <si>
    <t>王俊林</t>
  </si>
  <si>
    <t>王爱荣</t>
  </si>
  <si>
    <t>王太祥</t>
  </si>
  <si>
    <t>王俊堂</t>
  </si>
  <si>
    <t>王双所</t>
  </si>
  <si>
    <t>王玉章</t>
  </si>
  <si>
    <t>赵麦成</t>
  </si>
  <si>
    <t>王运海</t>
  </si>
  <si>
    <t>王雪堂</t>
  </si>
  <si>
    <t>祁新堂</t>
  </si>
  <si>
    <t>郑保平</t>
  </si>
  <si>
    <t>王现中</t>
  </si>
  <si>
    <t>任俊平</t>
  </si>
  <si>
    <t>耿书芳</t>
  </si>
  <si>
    <t>王平堂</t>
  </si>
  <si>
    <t>王永军</t>
  </si>
  <si>
    <t>王海红</t>
  </si>
  <si>
    <t>燕书祥</t>
  </si>
  <si>
    <t>王新民</t>
  </si>
  <si>
    <t>王玉臣</t>
  </si>
  <si>
    <t>郑燕峰</t>
  </si>
  <si>
    <t>王利广</t>
  </si>
  <si>
    <t>郑孟林</t>
  </si>
  <si>
    <t>祁殿中</t>
  </si>
  <si>
    <t>王学文</t>
  </si>
  <si>
    <t>燕关成</t>
  </si>
  <si>
    <t>王运</t>
  </si>
  <si>
    <t>赵运喜</t>
  </si>
  <si>
    <t>赵玉堂</t>
  </si>
  <si>
    <t>王艮付</t>
  </si>
  <si>
    <t>赵张付</t>
  </si>
  <si>
    <t>赵张林</t>
  </si>
  <si>
    <t>赵陈保</t>
  </si>
  <si>
    <t>李全保</t>
  </si>
  <si>
    <t>赵雪良</t>
  </si>
  <si>
    <t>赵四妮</t>
  </si>
  <si>
    <t>王国林</t>
  </si>
  <si>
    <t>郑金</t>
  </si>
  <si>
    <t>孙社</t>
  </si>
  <si>
    <t>赵保运</t>
  </si>
  <si>
    <t>韩爱梅</t>
  </si>
  <si>
    <t>王新林</t>
  </si>
  <si>
    <t>祁二孩</t>
  </si>
  <si>
    <t>耿文堂</t>
  </si>
  <si>
    <t>王章所</t>
  </si>
  <si>
    <t>祁青平</t>
  </si>
  <si>
    <t>赵保成</t>
  </si>
  <si>
    <t>王俊英</t>
  </si>
  <si>
    <t>王玉民</t>
  </si>
  <si>
    <t>许爱井</t>
  </si>
  <si>
    <t>王永昆</t>
  </si>
  <si>
    <t>祈国亮</t>
  </si>
  <si>
    <t>陈英俊</t>
  </si>
  <si>
    <t>赵天祥</t>
  </si>
  <si>
    <t>王秀珍</t>
  </si>
  <si>
    <t>王风希</t>
  </si>
  <si>
    <t>王文德</t>
  </si>
  <si>
    <t>郑俊祥</t>
  </si>
  <si>
    <t>王章法</t>
  </si>
  <si>
    <t>王保</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</si>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</sst>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176" formatCode="0.00_ "/>
    <numFmt numFmtId="43" formatCode="_ * #,##0.00_ ;_ * \-#,##0.00_ ;_ * &quot;-&quot;??_ ;_ @_ "/>
    <numFmt numFmtId="177" formatCode="0.00;[Red]0.00"/>
  </numFmts>
  <fonts count="30">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0"/>
      <color rgb="FF000000"/>
      <name val="宋体"/>
      <charset val="134"/>
    </font>
    <font>
      <sz val="10"/>
      <color theme="1"/>
      <name val="宋体"/>
      <charset val="134"/>
    </font>
    <font>
      <b/>
      <sz val="11"/>
      <color rgb="FF3F3F3F"/>
      <name val="宋体"/>
      <charset val="0"/>
      <scheme val="minor"/>
    </font>
    <font>
      <sz val="11"/>
      <color rgb="FF9C0006"/>
      <name val="宋体"/>
      <charset val="0"/>
      <scheme val="minor"/>
    </font>
    <font>
      <sz val="11"/>
      <color rgb="FFFA7D00"/>
      <name val="宋体"/>
      <charset val="0"/>
      <scheme val="minor"/>
    </font>
    <font>
      <i/>
      <sz val="11"/>
      <color rgb="FF7F7F7F"/>
      <name val="宋体"/>
      <charset val="0"/>
      <scheme val="minor"/>
    </font>
    <font>
      <sz val="11"/>
      <color theme="0"/>
      <name val="宋体"/>
      <charset val="0"/>
      <scheme val="minor"/>
    </font>
    <font>
      <sz val="11"/>
      <color theme="1"/>
      <name val="宋体"/>
      <charset val="0"/>
      <scheme val="minor"/>
    </font>
    <font>
      <sz val="11"/>
      <color rgb="FF006100"/>
      <name val="宋体"/>
      <charset val="0"/>
      <scheme val="minor"/>
    </font>
    <font>
      <b/>
      <sz val="11"/>
      <color rgb="FFFFFFFF"/>
      <name val="宋体"/>
      <charset val="0"/>
      <scheme val="minor"/>
    </font>
    <font>
      <b/>
      <sz val="13"/>
      <color theme="3"/>
      <name val="宋体"/>
      <charset val="134"/>
      <scheme val="minor"/>
    </font>
    <font>
      <b/>
      <sz val="18"/>
      <color theme="3"/>
      <name val="宋体"/>
      <charset val="134"/>
      <scheme val="minor"/>
    </font>
    <font>
      <u/>
      <sz val="11"/>
      <color rgb="FF800080"/>
      <name val="宋体"/>
      <charset val="0"/>
      <scheme val="minor"/>
    </font>
    <font>
      <sz val="11"/>
      <color rgb="FF3F3F76"/>
      <name val="宋体"/>
      <charset val="0"/>
      <scheme val="minor"/>
    </font>
    <font>
      <b/>
      <sz val="11"/>
      <color theme="1"/>
      <name val="宋体"/>
      <charset val="0"/>
      <scheme val="minor"/>
    </font>
    <font>
      <b/>
      <sz val="15"/>
      <color theme="3"/>
      <name val="宋体"/>
      <charset val="134"/>
      <scheme val="minor"/>
    </font>
    <font>
      <b/>
      <sz val="11"/>
      <color theme="3"/>
      <name val="宋体"/>
      <charset val="134"/>
      <scheme val="minor"/>
    </font>
    <font>
      <u/>
      <sz val="11"/>
      <color rgb="FF0000FF"/>
      <name val="宋体"/>
      <charset val="0"/>
      <scheme val="minor"/>
    </font>
    <font>
      <sz val="11"/>
      <color rgb="FF9C6500"/>
      <name val="宋体"/>
      <charset val="0"/>
      <scheme val="minor"/>
    </font>
    <font>
      <b/>
      <sz val="11"/>
      <color rgb="FFFA7D00"/>
      <name val="宋体"/>
      <charset val="0"/>
      <scheme val="minor"/>
    </font>
    <font>
      <sz val="11"/>
      <color rgb="FFFF0000"/>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rgb="FFF2F2F2"/>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4"/>
        <bgColor indexed="64"/>
      </patternFill>
    </fill>
    <fill>
      <patternFill patternType="solid">
        <fgColor rgb="FFFFCC99"/>
        <bgColor indexed="64"/>
      </patternFill>
    </fill>
    <fill>
      <patternFill patternType="solid">
        <fgColor theme="5"/>
        <bgColor indexed="64"/>
      </patternFill>
    </fill>
    <fill>
      <patternFill patternType="solid">
        <fgColor theme="6"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theme="9" tint="0.599993896298105"/>
        <bgColor indexed="64"/>
      </patternFill>
    </fill>
    <fill>
      <patternFill patternType="solid">
        <fgColor theme="8"/>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42" fontId="0" fillId="0" borderId="0" applyFont="0" applyFill="0" applyBorder="0" applyAlignment="0" applyProtection="0">
      <alignment vertical="center"/>
    </xf>
    <xf numFmtId="0" fontId="15" fillId="6" borderId="0" applyNumberFormat="0" applyBorder="0" applyAlignment="0" applyProtection="0">
      <alignment vertical="center"/>
    </xf>
    <xf numFmtId="0" fontId="21" fillId="10"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2" borderId="0" applyNumberFormat="0" applyBorder="0" applyAlignment="0" applyProtection="0">
      <alignment vertical="center"/>
    </xf>
    <xf numFmtId="0" fontId="11" fillId="4" borderId="0" applyNumberFormat="0" applyBorder="0" applyAlignment="0" applyProtection="0">
      <alignment vertical="center"/>
    </xf>
    <xf numFmtId="43" fontId="0" fillId="0" borderId="0" applyFont="0" applyFill="0" applyBorder="0" applyAlignment="0" applyProtection="0">
      <alignment vertical="center"/>
    </xf>
    <xf numFmtId="0" fontId="14" fillId="16"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8" borderId="11" applyNumberFormat="0" applyFont="0" applyAlignment="0" applyProtection="0">
      <alignment vertical="center"/>
    </xf>
    <xf numFmtId="0" fontId="14" fillId="20" borderId="0" applyNumberFormat="0" applyBorder="0" applyAlignment="0" applyProtection="0">
      <alignment vertical="center"/>
    </xf>
    <xf numFmtId="0" fontId="24"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3" fillId="0" borderId="7" applyNumberFormat="0" applyFill="0" applyAlignment="0" applyProtection="0">
      <alignment vertical="center"/>
    </xf>
    <xf numFmtId="0" fontId="18" fillId="0" borderId="7" applyNumberFormat="0" applyFill="0" applyAlignment="0" applyProtection="0">
      <alignment vertical="center"/>
    </xf>
    <xf numFmtId="0" fontId="14" fillId="5" borderId="0" applyNumberFormat="0" applyBorder="0" applyAlignment="0" applyProtection="0">
      <alignment vertical="center"/>
    </xf>
    <xf numFmtId="0" fontId="24" fillId="0" borderId="10" applyNumberFormat="0" applyFill="0" applyAlignment="0" applyProtection="0">
      <alignment vertical="center"/>
    </xf>
    <xf numFmtId="0" fontId="14" fillId="22" borderId="0" applyNumberFormat="0" applyBorder="0" applyAlignment="0" applyProtection="0">
      <alignment vertical="center"/>
    </xf>
    <xf numFmtId="0" fontId="10" fillId="3" borderId="4" applyNumberFormat="0" applyAlignment="0" applyProtection="0">
      <alignment vertical="center"/>
    </xf>
    <xf numFmtId="0" fontId="27" fillId="3" borderId="8" applyNumberFormat="0" applyAlignment="0" applyProtection="0">
      <alignment vertical="center"/>
    </xf>
    <xf numFmtId="0" fontId="17" fillId="8" borderId="6" applyNumberFormat="0" applyAlignment="0" applyProtection="0">
      <alignment vertical="center"/>
    </xf>
    <xf numFmtId="0" fontId="15" fillId="21" borderId="0" applyNumberFormat="0" applyBorder="0" applyAlignment="0" applyProtection="0">
      <alignment vertical="center"/>
    </xf>
    <xf numFmtId="0" fontId="14" fillId="11" borderId="0" applyNumberFormat="0" applyBorder="0" applyAlignment="0" applyProtection="0">
      <alignment vertical="center"/>
    </xf>
    <xf numFmtId="0" fontId="12" fillId="0" borderId="5" applyNumberFormat="0" applyFill="0" applyAlignment="0" applyProtection="0">
      <alignment vertical="center"/>
    </xf>
    <xf numFmtId="0" fontId="22" fillId="0" borderId="9" applyNumberFormat="0" applyFill="0" applyAlignment="0" applyProtection="0">
      <alignment vertical="center"/>
    </xf>
    <xf numFmtId="0" fontId="16" fillId="7" borderId="0" applyNumberFormat="0" applyBorder="0" applyAlignment="0" applyProtection="0">
      <alignment vertical="center"/>
    </xf>
    <xf numFmtId="0" fontId="26" fillId="17" borderId="0" applyNumberFormat="0" applyBorder="0" applyAlignment="0" applyProtection="0">
      <alignment vertical="center"/>
    </xf>
    <xf numFmtId="0" fontId="15" fillId="26" borderId="0" applyNumberFormat="0" applyBorder="0" applyAlignment="0" applyProtection="0">
      <alignment vertical="center"/>
    </xf>
    <xf numFmtId="0" fontId="14" fillId="9" borderId="0" applyNumberFormat="0" applyBorder="0" applyAlignment="0" applyProtection="0">
      <alignment vertical="center"/>
    </xf>
    <xf numFmtId="0" fontId="15" fillId="28" borderId="0" applyNumberFormat="0" applyBorder="0" applyAlignment="0" applyProtection="0">
      <alignment vertical="center"/>
    </xf>
    <xf numFmtId="0" fontId="15" fillId="25" borderId="0" applyNumberFormat="0" applyBorder="0" applyAlignment="0" applyProtection="0">
      <alignment vertical="center"/>
    </xf>
    <xf numFmtId="0" fontId="15" fillId="15" borderId="0" applyNumberFormat="0" applyBorder="0" applyAlignment="0" applyProtection="0">
      <alignment vertical="center"/>
    </xf>
    <xf numFmtId="0" fontId="15" fillId="29" borderId="0" applyNumberFormat="0" applyBorder="0" applyAlignment="0" applyProtection="0">
      <alignment vertical="center"/>
    </xf>
    <xf numFmtId="0" fontId="14" fillId="24" borderId="0" applyNumberFormat="0" applyBorder="0" applyAlignment="0" applyProtection="0">
      <alignment vertical="center"/>
    </xf>
    <xf numFmtId="0" fontId="14" fillId="31" borderId="0" applyNumberFormat="0" applyBorder="0" applyAlignment="0" applyProtection="0">
      <alignment vertical="center"/>
    </xf>
    <xf numFmtId="0" fontId="15" fillId="19" borderId="0" applyNumberFormat="0" applyBorder="0" applyAlignment="0" applyProtection="0">
      <alignment vertical="center"/>
    </xf>
    <xf numFmtId="0" fontId="15" fillId="14" borderId="0" applyNumberFormat="0" applyBorder="0" applyAlignment="0" applyProtection="0">
      <alignment vertical="center"/>
    </xf>
    <xf numFmtId="0" fontId="14" fillId="33" borderId="0" applyNumberFormat="0" applyBorder="0" applyAlignment="0" applyProtection="0">
      <alignment vertical="center"/>
    </xf>
    <xf numFmtId="0" fontId="15" fillId="30" borderId="0" applyNumberFormat="0" applyBorder="0" applyAlignment="0" applyProtection="0">
      <alignment vertical="center"/>
    </xf>
    <xf numFmtId="0" fontId="14" fillId="27" borderId="0" applyNumberFormat="0" applyBorder="0" applyAlignment="0" applyProtection="0">
      <alignment vertical="center"/>
    </xf>
    <xf numFmtId="0" fontId="14" fillId="13" borderId="0" applyNumberFormat="0" applyBorder="0" applyAlignment="0" applyProtection="0">
      <alignment vertical="center"/>
    </xf>
    <xf numFmtId="0" fontId="15" fillId="32" borderId="0" applyNumberFormat="0" applyBorder="0" applyAlignment="0" applyProtection="0">
      <alignment vertical="center"/>
    </xf>
    <xf numFmtId="0" fontId="14" fillId="23" borderId="0" applyNumberFormat="0" applyBorder="0" applyAlignment="0" applyProtection="0">
      <alignment vertical="center"/>
    </xf>
  </cellStyleXfs>
  <cellXfs count="53">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176" fontId="0" fillId="0" borderId="0" xfId="0" applyNumberFormat="1" applyAlignment="1">
      <alignment horizontal="center" vertical="center"/>
    </xf>
    <xf numFmtId="0" fontId="0" fillId="0" borderId="0" xfId="0" applyAlignment="1">
      <alignment horizontal="center"/>
    </xf>
    <xf numFmtId="0" fontId="0" fillId="0" borderId="0" xfId="0"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176" fontId="4" fillId="0" borderId="0" xfId="0" applyNumberFormat="1" applyFont="1" applyAlignment="1">
      <alignment horizontal="center" vertical="center"/>
    </xf>
    <xf numFmtId="49" fontId="4" fillId="0" borderId="0" xfId="0" applyNumberFormat="1" applyFont="1" applyAlignment="1">
      <alignment horizontal="center" vertical="center"/>
    </xf>
    <xf numFmtId="176" fontId="4" fillId="0" borderId="0" xfId="0" applyNumberFormat="1" applyFont="1" applyAlignment="1">
      <alignment horizontal="left"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176" fontId="7" fillId="0" borderId="2" xfId="0" applyNumberFormat="1"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176" fontId="7" fillId="0" borderId="1" xfId="0" applyNumberFormat="1" applyFont="1" applyFill="1" applyBorder="1" applyAlignment="1">
      <alignment horizontal="center" vertical="center" wrapText="1"/>
    </xf>
    <xf numFmtId="176" fontId="7" fillId="0" borderId="3" xfId="0" applyNumberFormat="1"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8" fillId="0" borderId="1"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176" fontId="5" fillId="0" borderId="1" xfId="0" applyNumberFormat="1" applyFont="1" applyFill="1" applyBorder="1" applyAlignment="1">
      <alignment horizontal="center" vertical="center"/>
    </xf>
    <xf numFmtId="0" fontId="5" fillId="0" borderId="2" xfId="0" applyFont="1" applyFill="1" applyBorder="1" applyAlignment="1">
      <alignment horizontal="center" vertical="center"/>
    </xf>
    <xf numFmtId="176" fontId="5" fillId="0" borderId="2" xfId="0" applyNumberFormat="1" applyFont="1" applyFill="1" applyBorder="1" applyAlignment="1">
      <alignment horizontal="center" vertical="center"/>
    </xf>
    <xf numFmtId="176" fontId="1" fillId="0" borderId="1" xfId="0" applyNumberFormat="1" applyFont="1" applyBorder="1" applyAlignment="1">
      <alignment horizontal="center" vertical="center"/>
    </xf>
    <xf numFmtId="0" fontId="1" fillId="0" borderId="1" xfId="0" applyFont="1" applyBorder="1" applyAlignment="1">
      <alignment horizontal="center" vertical="center" wrapText="1"/>
    </xf>
    <xf numFmtId="176"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176" fontId="9" fillId="0" borderId="1" xfId="0" applyNumberFormat="1" applyFont="1" applyBorder="1" applyAlignment="1">
      <alignment horizontal="center" vertical="center" wrapText="1"/>
    </xf>
    <xf numFmtId="0" fontId="2" fillId="2" borderId="0" xfId="0" applyFont="1" applyFill="1" applyAlignment="1"/>
    <xf numFmtId="0" fontId="2" fillId="2" borderId="0" xfId="0" applyFont="1" applyFill="1"/>
    <xf numFmtId="176" fontId="2" fillId="2" borderId="0" xfId="0" applyNumberFormat="1" applyFont="1" applyFill="1"/>
    <xf numFmtId="0" fontId="2" fillId="0" borderId="0" xfId="0" applyFont="1" applyAlignment="1">
      <alignment horizontal="left"/>
    </xf>
    <xf numFmtId="176" fontId="2" fillId="0" borderId="0" xfId="0" applyNumberFormat="1" applyFon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28"/>
  <sheetViews>
    <sheetView tabSelected="1" workbookViewId="0">
      <selection activeCell="L34" sqref="L34"/>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7" customWidth="1"/>
    <col min="7" max="7" width="11" style="7" customWidth="1"/>
    <col min="8" max="10" width="11.75" style="5"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9"/>
      <c r="E1" s="8"/>
      <c r="F1" s="8"/>
      <c r="G1" s="8"/>
      <c r="H1" s="9"/>
      <c r="I1" s="9"/>
      <c r="J1" s="9"/>
      <c r="K1" s="8"/>
      <c r="L1" s="8"/>
      <c r="M1" s="29"/>
      <c r="N1" s="29"/>
    </row>
    <row r="2" ht="30" customHeight="1" spans="1:9">
      <c r="A2" s="10" t="s">
        <v>1</v>
      </c>
      <c r="B2" s="10"/>
      <c r="C2" s="10"/>
      <c r="D2" s="11"/>
      <c r="E2" s="12"/>
      <c r="H2" s="11" t="s">
        <v>2</v>
      </c>
      <c r="I2" s="11"/>
    </row>
    <row r="3" ht="22.5" customHeight="1" spans="1:8">
      <c r="A3" s="10" t="s">
        <v>3</v>
      </c>
      <c r="B3" s="10"/>
      <c r="C3" s="10"/>
      <c r="D3" s="13"/>
      <c r="E3" s="14"/>
      <c r="F3" s="12"/>
      <c r="G3" s="15"/>
      <c r="H3" s="11"/>
    </row>
    <row r="4" s="2" customFormat="1" ht="38.25" customHeight="1" spans="1:12">
      <c r="A4" s="16" t="s">
        <v>4</v>
      </c>
      <c r="B4" s="17" t="s">
        <v>5</v>
      </c>
      <c r="C4" s="17" t="s">
        <v>6</v>
      </c>
      <c r="D4" s="18" t="s">
        <v>7</v>
      </c>
      <c r="E4" s="16" t="s">
        <v>8</v>
      </c>
      <c r="F4" s="16" t="s">
        <v>9</v>
      </c>
      <c r="G4" s="16" t="s">
        <v>10</v>
      </c>
      <c r="H4" s="19" t="s">
        <v>11</v>
      </c>
      <c r="I4" s="19" t="s">
        <v>12</v>
      </c>
      <c r="J4" s="19" t="s">
        <v>13</v>
      </c>
      <c r="K4" s="16" t="s">
        <v>14</v>
      </c>
      <c r="L4" s="16" t="s">
        <v>15</v>
      </c>
    </row>
    <row r="5" s="3" customFormat="1" ht="15.75" customHeight="1" spans="1:12">
      <c r="A5" s="20">
        <v>1</v>
      </c>
      <c r="B5" s="21" t="s">
        <v>16</v>
      </c>
      <c r="C5" s="22" t="s">
        <v>17</v>
      </c>
      <c r="D5" s="23">
        <v>7.44000000000005</v>
      </c>
      <c r="E5" s="24">
        <v>0.0358</v>
      </c>
      <c r="F5" s="20">
        <v>950</v>
      </c>
      <c r="G5" s="20">
        <f>D5*F5</f>
        <v>7068.00000000005</v>
      </c>
      <c r="H5" s="25">
        <f>D5*34*0.2</f>
        <v>50.5920000000003</v>
      </c>
      <c r="I5" s="25">
        <f>D5*34*0.45</f>
        <v>113.832000000001</v>
      </c>
      <c r="J5" s="25">
        <f>D5*34*0.35</f>
        <v>88.5360000000006</v>
      </c>
      <c r="K5" s="30"/>
      <c r="L5" s="30"/>
    </row>
    <row r="6" ht="15.75" customHeight="1" spans="1:12">
      <c r="A6" s="26">
        <v>2</v>
      </c>
      <c r="B6" s="21" t="s">
        <v>18</v>
      </c>
      <c r="C6" s="22" t="s">
        <v>17</v>
      </c>
      <c r="D6" s="23">
        <v>5.51999999999998</v>
      </c>
      <c r="E6" s="24">
        <v>0.0358</v>
      </c>
      <c r="F6" s="20">
        <v>950</v>
      </c>
      <c r="G6" s="20">
        <f t="shared" ref="G6:G37" si="0">D6*F6</f>
        <v>5243.99999999998</v>
      </c>
      <c r="H6" s="25">
        <f>D6*34*0.2</f>
        <v>37.5359999999999</v>
      </c>
      <c r="I6" s="25">
        <f>D6*34*0.45</f>
        <v>84.4559999999997</v>
      </c>
      <c r="J6" s="25">
        <f>D6*34*0.35</f>
        <v>65.6879999999998</v>
      </c>
      <c r="K6" s="31"/>
      <c r="L6" s="31"/>
    </row>
    <row r="7" ht="15.75" customHeight="1" spans="1:12">
      <c r="A7" s="26">
        <v>3</v>
      </c>
      <c r="B7" s="21" t="s">
        <v>19</v>
      </c>
      <c r="C7" s="22" t="s">
        <v>17</v>
      </c>
      <c r="D7" s="23">
        <v>7.34999999999991</v>
      </c>
      <c r="E7" s="24">
        <v>0.0358</v>
      </c>
      <c r="F7" s="20">
        <v>950</v>
      </c>
      <c r="G7" s="20">
        <f t="shared" si="0"/>
        <v>6982.49999999991</v>
      </c>
      <c r="H7" s="25">
        <f t="shared" ref="H7:H70" si="1">D7*34*0.2</f>
        <v>49.9799999999994</v>
      </c>
      <c r="I7" s="25">
        <f t="shared" ref="I7:I70" si="2">D7*34*0.45</f>
        <v>112.454999999999</v>
      </c>
      <c r="J7" s="25">
        <f t="shared" ref="J7:J70" si="3">D7*34*0.35</f>
        <v>87.4649999999989</v>
      </c>
      <c r="K7" s="31"/>
      <c r="L7" s="31"/>
    </row>
    <row r="8" ht="15.75" customHeight="1" spans="1:12">
      <c r="A8" s="26">
        <v>4</v>
      </c>
      <c r="B8" s="21" t="s">
        <v>20</v>
      </c>
      <c r="C8" s="22" t="s">
        <v>17</v>
      </c>
      <c r="D8" s="23">
        <v>22.2800000000002</v>
      </c>
      <c r="E8" s="24">
        <v>0.0358</v>
      </c>
      <c r="F8" s="20">
        <v>950</v>
      </c>
      <c r="G8" s="20">
        <f t="shared" si="0"/>
        <v>21166.0000000002</v>
      </c>
      <c r="H8" s="25">
        <f t="shared" si="1"/>
        <v>151.504000000001</v>
      </c>
      <c r="I8" s="25">
        <f t="shared" si="2"/>
        <v>340.884000000003</v>
      </c>
      <c r="J8" s="25">
        <f t="shared" si="3"/>
        <v>265.132000000002</v>
      </c>
      <c r="K8" s="31"/>
      <c r="L8" s="31"/>
    </row>
    <row r="9" ht="15.75" customHeight="1" spans="1:12">
      <c r="A9" s="20">
        <v>5</v>
      </c>
      <c r="B9" s="21" t="s">
        <v>21</v>
      </c>
      <c r="C9" s="22" t="s">
        <v>17</v>
      </c>
      <c r="D9" s="23">
        <v>14.7</v>
      </c>
      <c r="E9" s="24">
        <v>0.0358</v>
      </c>
      <c r="F9" s="20">
        <v>950</v>
      </c>
      <c r="G9" s="20">
        <f t="shared" si="0"/>
        <v>13965</v>
      </c>
      <c r="H9" s="25">
        <f t="shared" si="1"/>
        <v>99.96</v>
      </c>
      <c r="I9" s="25">
        <f t="shared" si="2"/>
        <v>224.91</v>
      </c>
      <c r="J9" s="25">
        <f t="shared" si="3"/>
        <v>174.93</v>
      </c>
      <c r="K9" s="31"/>
      <c r="L9" s="31"/>
    </row>
    <row r="10" ht="15.75" customHeight="1" spans="1:12">
      <c r="A10" s="26">
        <v>6</v>
      </c>
      <c r="B10" s="21" t="s">
        <v>22</v>
      </c>
      <c r="C10" s="22" t="s">
        <v>17</v>
      </c>
      <c r="D10" s="23">
        <v>23.9999999999995</v>
      </c>
      <c r="E10" s="24">
        <v>0.0358</v>
      </c>
      <c r="F10" s="20">
        <v>950</v>
      </c>
      <c r="G10" s="20">
        <f t="shared" si="0"/>
        <v>22799.9999999995</v>
      </c>
      <c r="H10" s="25">
        <f t="shared" si="1"/>
        <v>163.199999999997</v>
      </c>
      <c r="I10" s="25">
        <f t="shared" si="2"/>
        <v>367.199999999992</v>
      </c>
      <c r="J10" s="25">
        <f t="shared" si="3"/>
        <v>285.599999999994</v>
      </c>
      <c r="K10" s="31"/>
      <c r="L10" s="31"/>
    </row>
    <row r="11" ht="15.75" customHeight="1" spans="1:12">
      <c r="A11" s="26">
        <v>7</v>
      </c>
      <c r="B11" s="21" t="s">
        <v>23</v>
      </c>
      <c r="C11" s="22" t="s">
        <v>17</v>
      </c>
      <c r="D11" s="23">
        <v>4.28999999999974</v>
      </c>
      <c r="E11" s="24">
        <v>0.0358</v>
      </c>
      <c r="F11" s="20">
        <v>950</v>
      </c>
      <c r="G11" s="20">
        <f t="shared" si="0"/>
        <v>4075.49999999975</v>
      </c>
      <c r="H11" s="25">
        <f t="shared" si="1"/>
        <v>29.1719999999982</v>
      </c>
      <c r="I11" s="25">
        <f t="shared" si="2"/>
        <v>65.636999999996</v>
      </c>
      <c r="J11" s="25">
        <f t="shared" si="3"/>
        <v>51.0509999999969</v>
      </c>
      <c r="K11" s="31"/>
      <c r="L11" s="31"/>
    </row>
    <row r="12" ht="15.75" customHeight="1" spans="1:12">
      <c r="A12" s="26">
        <v>8</v>
      </c>
      <c r="B12" s="21" t="s">
        <v>24</v>
      </c>
      <c r="C12" s="22" t="s">
        <v>17</v>
      </c>
      <c r="D12" s="27">
        <v>1.00000000000023</v>
      </c>
      <c r="E12" s="24">
        <v>0.0358</v>
      </c>
      <c r="F12" s="20">
        <v>950</v>
      </c>
      <c r="G12" s="20">
        <f t="shared" si="0"/>
        <v>950.000000000219</v>
      </c>
      <c r="H12" s="25">
        <f t="shared" si="1"/>
        <v>6.80000000000156</v>
      </c>
      <c r="I12" s="25">
        <f t="shared" si="2"/>
        <v>15.3000000000035</v>
      </c>
      <c r="J12" s="25">
        <f t="shared" si="3"/>
        <v>11.9000000000027</v>
      </c>
      <c r="K12" s="31"/>
      <c r="L12" s="31"/>
    </row>
    <row r="13" ht="15.75" customHeight="1" spans="1:12">
      <c r="A13" s="20">
        <v>9</v>
      </c>
      <c r="B13" s="21" t="s">
        <v>25</v>
      </c>
      <c r="C13" s="22" t="s">
        <v>17</v>
      </c>
      <c r="D13" s="23">
        <v>7.1400000000001</v>
      </c>
      <c r="E13" s="24">
        <v>0.0358</v>
      </c>
      <c r="F13" s="20">
        <v>950</v>
      </c>
      <c r="G13" s="20">
        <f t="shared" si="0"/>
        <v>6783.00000000009</v>
      </c>
      <c r="H13" s="25">
        <f t="shared" si="1"/>
        <v>48.5520000000007</v>
      </c>
      <c r="I13" s="25">
        <f t="shared" si="2"/>
        <v>109.242000000002</v>
      </c>
      <c r="J13" s="25">
        <f t="shared" si="3"/>
        <v>84.9660000000012</v>
      </c>
      <c r="K13" s="31"/>
      <c r="L13" s="31"/>
    </row>
    <row r="14" ht="15.75" customHeight="1" spans="1:12">
      <c r="A14" s="26">
        <v>10</v>
      </c>
      <c r="B14" s="21" t="s">
        <v>26</v>
      </c>
      <c r="C14" s="22" t="s">
        <v>17</v>
      </c>
      <c r="D14" s="23">
        <v>11.8000000000004</v>
      </c>
      <c r="E14" s="24">
        <v>0.0358</v>
      </c>
      <c r="F14" s="20">
        <v>950</v>
      </c>
      <c r="G14" s="20">
        <f t="shared" si="0"/>
        <v>11210.0000000004</v>
      </c>
      <c r="H14" s="25">
        <f t="shared" si="1"/>
        <v>80.2400000000027</v>
      </c>
      <c r="I14" s="25">
        <f t="shared" si="2"/>
        <v>180.540000000006</v>
      </c>
      <c r="J14" s="25">
        <f t="shared" si="3"/>
        <v>140.420000000005</v>
      </c>
      <c r="K14" s="31"/>
      <c r="L14" s="31"/>
    </row>
    <row r="15" ht="15.75" customHeight="1" spans="1:12">
      <c r="A15" s="26">
        <v>11</v>
      </c>
      <c r="B15" s="21" t="s">
        <v>27</v>
      </c>
      <c r="C15" s="22" t="s">
        <v>17</v>
      </c>
      <c r="D15" s="23">
        <v>9.65000000000032</v>
      </c>
      <c r="E15" s="24">
        <v>0.0358</v>
      </c>
      <c r="F15" s="20">
        <v>950</v>
      </c>
      <c r="G15" s="20">
        <f t="shared" si="0"/>
        <v>9167.5000000003</v>
      </c>
      <c r="H15" s="25">
        <f t="shared" si="1"/>
        <v>65.6200000000022</v>
      </c>
      <c r="I15" s="25">
        <f t="shared" si="2"/>
        <v>147.645000000005</v>
      </c>
      <c r="J15" s="25">
        <f t="shared" si="3"/>
        <v>114.835000000004</v>
      </c>
      <c r="K15" s="31"/>
      <c r="L15" s="31"/>
    </row>
    <row r="16" ht="15.75" customHeight="1" spans="1:12">
      <c r="A16" s="26">
        <v>12</v>
      </c>
      <c r="B16" s="21" t="s">
        <v>28</v>
      </c>
      <c r="C16" s="22" t="s">
        <v>17</v>
      </c>
      <c r="D16" s="23">
        <v>6.79999999999973</v>
      </c>
      <c r="E16" s="24">
        <v>0.0358</v>
      </c>
      <c r="F16" s="20">
        <v>950</v>
      </c>
      <c r="G16" s="20">
        <f t="shared" si="0"/>
        <v>6459.99999999974</v>
      </c>
      <c r="H16" s="25">
        <f t="shared" si="1"/>
        <v>46.2399999999982</v>
      </c>
      <c r="I16" s="25">
        <f t="shared" si="2"/>
        <v>104.039999999996</v>
      </c>
      <c r="J16" s="25">
        <f t="shared" si="3"/>
        <v>80.9199999999968</v>
      </c>
      <c r="K16" s="31"/>
      <c r="L16" s="31"/>
    </row>
    <row r="17" ht="15.75" customHeight="1" spans="1:12">
      <c r="A17" s="20">
        <v>13</v>
      </c>
      <c r="B17" s="21" t="s">
        <v>29</v>
      </c>
      <c r="C17" s="22" t="s">
        <v>17</v>
      </c>
      <c r="D17" s="23">
        <v>11.0000000000002</v>
      </c>
      <c r="E17" s="24">
        <v>0.0358</v>
      </c>
      <c r="F17" s="20">
        <v>950</v>
      </c>
      <c r="G17" s="20">
        <f t="shared" si="0"/>
        <v>10450.0000000002</v>
      </c>
      <c r="H17" s="25">
        <f t="shared" si="1"/>
        <v>74.8000000000014</v>
      </c>
      <c r="I17" s="25">
        <f t="shared" si="2"/>
        <v>168.300000000003</v>
      </c>
      <c r="J17" s="25">
        <f t="shared" si="3"/>
        <v>130.900000000002</v>
      </c>
      <c r="K17" s="31"/>
      <c r="L17" s="31"/>
    </row>
    <row r="18" ht="15.75" customHeight="1" spans="1:12">
      <c r="A18" s="26">
        <v>14</v>
      </c>
      <c r="B18" s="21" t="s">
        <v>29</v>
      </c>
      <c r="C18" s="22" t="s">
        <v>17</v>
      </c>
      <c r="D18" s="28">
        <v>11.0000000000002</v>
      </c>
      <c r="E18" s="24">
        <v>0.0358</v>
      </c>
      <c r="F18" s="20">
        <v>950</v>
      </c>
      <c r="G18" s="20">
        <f t="shared" si="0"/>
        <v>10450.0000000002</v>
      </c>
      <c r="H18" s="25">
        <f t="shared" si="1"/>
        <v>74.8000000000014</v>
      </c>
      <c r="I18" s="25">
        <f t="shared" si="2"/>
        <v>168.300000000003</v>
      </c>
      <c r="J18" s="25">
        <f t="shared" si="3"/>
        <v>130.900000000002</v>
      </c>
      <c r="K18" s="31"/>
      <c r="L18" s="31"/>
    </row>
    <row r="19" ht="15.75" customHeight="1" spans="1:12">
      <c r="A19" s="26">
        <v>15</v>
      </c>
      <c r="B19" s="21" t="s">
        <v>30</v>
      </c>
      <c r="C19" s="22" t="s">
        <v>17</v>
      </c>
      <c r="D19" s="23">
        <v>10.0000000000005</v>
      </c>
      <c r="E19" s="24">
        <v>0.0358</v>
      </c>
      <c r="F19" s="20">
        <v>950</v>
      </c>
      <c r="G19" s="20">
        <f t="shared" si="0"/>
        <v>9500.00000000047</v>
      </c>
      <c r="H19" s="25">
        <f t="shared" si="1"/>
        <v>68.0000000000034</v>
      </c>
      <c r="I19" s="25">
        <f t="shared" si="2"/>
        <v>153.000000000008</v>
      </c>
      <c r="J19" s="25">
        <f t="shared" si="3"/>
        <v>119.000000000006</v>
      </c>
      <c r="K19" s="31"/>
      <c r="L19" s="31"/>
    </row>
    <row r="20" ht="15.75" customHeight="1" spans="1:12">
      <c r="A20" s="26">
        <v>16</v>
      </c>
      <c r="B20" s="21" t="s">
        <v>31</v>
      </c>
      <c r="C20" s="22" t="s">
        <v>17</v>
      </c>
      <c r="D20" s="23">
        <v>5.93000000000006</v>
      </c>
      <c r="E20" s="24">
        <v>0.0358</v>
      </c>
      <c r="F20" s="20">
        <v>950</v>
      </c>
      <c r="G20" s="20">
        <f t="shared" si="0"/>
        <v>5633.50000000006</v>
      </c>
      <c r="H20" s="25">
        <f t="shared" si="1"/>
        <v>40.3240000000004</v>
      </c>
      <c r="I20" s="25">
        <f t="shared" si="2"/>
        <v>90.7290000000009</v>
      </c>
      <c r="J20" s="25">
        <f t="shared" si="3"/>
        <v>70.5670000000007</v>
      </c>
      <c r="K20" s="31"/>
      <c r="L20" s="31"/>
    </row>
    <row r="21" ht="15.75" customHeight="1" spans="1:12">
      <c r="A21" s="20">
        <v>17</v>
      </c>
      <c r="B21" s="21" t="s">
        <v>32</v>
      </c>
      <c r="C21" s="22" t="s">
        <v>17</v>
      </c>
      <c r="D21" s="23">
        <v>7</v>
      </c>
      <c r="E21" s="24">
        <v>0.0358</v>
      </c>
      <c r="F21" s="20">
        <v>950</v>
      </c>
      <c r="G21" s="20">
        <f t="shared" si="0"/>
        <v>6650</v>
      </c>
      <c r="H21" s="25">
        <f t="shared" si="1"/>
        <v>47.6</v>
      </c>
      <c r="I21" s="25">
        <f t="shared" si="2"/>
        <v>107.1</v>
      </c>
      <c r="J21" s="25">
        <f t="shared" si="3"/>
        <v>83.3</v>
      </c>
      <c r="K21" s="31"/>
      <c r="L21" s="31"/>
    </row>
    <row r="22" ht="15.75" customHeight="1" spans="1:12">
      <c r="A22" s="26">
        <v>18</v>
      </c>
      <c r="B22" s="21" t="s">
        <v>33</v>
      </c>
      <c r="C22" s="22" t="s">
        <v>17</v>
      </c>
      <c r="D22" s="23">
        <v>7.38999999999987</v>
      </c>
      <c r="E22" s="24">
        <v>0.0358</v>
      </c>
      <c r="F22" s="20">
        <v>950</v>
      </c>
      <c r="G22" s="20">
        <f t="shared" si="0"/>
        <v>7020.49999999988</v>
      </c>
      <c r="H22" s="25">
        <f t="shared" si="1"/>
        <v>50.2519999999991</v>
      </c>
      <c r="I22" s="25">
        <f t="shared" si="2"/>
        <v>113.066999999998</v>
      </c>
      <c r="J22" s="25">
        <f t="shared" si="3"/>
        <v>87.9409999999985</v>
      </c>
      <c r="K22" s="31"/>
      <c r="L22" s="31"/>
    </row>
    <row r="23" ht="15.75" customHeight="1" spans="1:12">
      <c r="A23" s="26">
        <v>19</v>
      </c>
      <c r="B23" s="21" t="s">
        <v>34</v>
      </c>
      <c r="C23" s="22" t="s">
        <v>17</v>
      </c>
      <c r="D23" s="23">
        <v>13.0000000000002</v>
      </c>
      <c r="E23" s="24">
        <v>0.0358</v>
      </c>
      <c r="F23" s="20">
        <v>950</v>
      </c>
      <c r="G23" s="20">
        <f t="shared" si="0"/>
        <v>12350.0000000002</v>
      </c>
      <c r="H23" s="25">
        <f t="shared" si="1"/>
        <v>88.4000000000014</v>
      </c>
      <c r="I23" s="25">
        <f t="shared" si="2"/>
        <v>198.900000000003</v>
      </c>
      <c r="J23" s="25">
        <f t="shared" si="3"/>
        <v>154.700000000002</v>
      </c>
      <c r="K23" s="31"/>
      <c r="L23" s="31"/>
    </row>
    <row r="24" ht="15.75" customHeight="1" spans="1:12">
      <c r="A24" s="26">
        <v>20</v>
      </c>
      <c r="B24" s="21" t="s">
        <v>35</v>
      </c>
      <c r="C24" s="22" t="s">
        <v>17</v>
      </c>
      <c r="D24" s="23">
        <v>12.4400000000001</v>
      </c>
      <c r="E24" s="24">
        <v>0.0358</v>
      </c>
      <c r="F24" s="20">
        <v>950</v>
      </c>
      <c r="G24" s="20">
        <f t="shared" si="0"/>
        <v>11818.0000000001</v>
      </c>
      <c r="H24" s="25">
        <f t="shared" si="1"/>
        <v>84.5920000000007</v>
      </c>
      <c r="I24" s="25">
        <f t="shared" si="2"/>
        <v>190.332000000002</v>
      </c>
      <c r="J24" s="25">
        <f t="shared" si="3"/>
        <v>148.036000000001</v>
      </c>
      <c r="K24" s="31"/>
      <c r="L24" s="31"/>
    </row>
    <row r="25" ht="15.75" customHeight="1" spans="1:12">
      <c r="A25" s="20">
        <v>21</v>
      </c>
      <c r="B25" s="21" t="s">
        <v>36</v>
      </c>
      <c r="C25" s="22" t="s">
        <v>17</v>
      </c>
      <c r="D25" s="23">
        <v>17.3</v>
      </c>
      <c r="E25" s="24">
        <v>0.0358</v>
      </c>
      <c r="F25" s="20">
        <v>950</v>
      </c>
      <c r="G25" s="20">
        <f t="shared" si="0"/>
        <v>16435</v>
      </c>
      <c r="H25" s="25">
        <f t="shared" si="1"/>
        <v>117.64</v>
      </c>
      <c r="I25" s="25">
        <f t="shared" si="2"/>
        <v>264.69</v>
      </c>
      <c r="J25" s="25">
        <f t="shared" si="3"/>
        <v>205.87</v>
      </c>
      <c r="K25" s="31"/>
      <c r="L25" s="31"/>
    </row>
    <row r="26" ht="15.75" customHeight="1" spans="1:12">
      <c r="A26" s="26">
        <v>22</v>
      </c>
      <c r="B26" s="21" t="s">
        <v>37</v>
      </c>
      <c r="C26" s="22" t="s">
        <v>17</v>
      </c>
      <c r="D26" s="23">
        <v>10</v>
      </c>
      <c r="E26" s="24">
        <v>0.0358</v>
      </c>
      <c r="F26" s="20">
        <v>950</v>
      </c>
      <c r="G26" s="20">
        <f t="shared" si="0"/>
        <v>9500</v>
      </c>
      <c r="H26" s="25">
        <f t="shared" si="1"/>
        <v>68</v>
      </c>
      <c r="I26" s="25">
        <f t="shared" si="2"/>
        <v>153</v>
      </c>
      <c r="J26" s="25">
        <f t="shared" si="3"/>
        <v>119</v>
      </c>
      <c r="K26" s="31"/>
      <c r="L26" s="31"/>
    </row>
    <row r="27" ht="15.75" customHeight="1" spans="1:12">
      <c r="A27" s="26">
        <v>23</v>
      </c>
      <c r="B27" s="21" t="s">
        <v>38</v>
      </c>
      <c r="C27" s="22" t="s">
        <v>17</v>
      </c>
      <c r="D27" s="23">
        <v>12</v>
      </c>
      <c r="E27" s="24">
        <v>0.0358</v>
      </c>
      <c r="F27" s="20">
        <v>950</v>
      </c>
      <c r="G27" s="20">
        <f t="shared" si="0"/>
        <v>11400</v>
      </c>
      <c r="H27" s="25">
        <f t="shared" si="1"/>
        <v>81.6</v>
      </c>
      <c r="I27" s="25">
        <f t="shared" si="2"/>
        <v>183.6</v>
      </c>
      <c r="J27" s="25">
        <f t="shared" si="3"/>
        <v>142.8</v>
      </c>
      <c r="K27" s="31"/>
      <c r="L27" s="31"/>
    </row>
    <row r="28" ht="15.75" customHeight="1" spans="1:12">
      <c r="A28" s="26">
        <v>24</v>
      </c>
      <c r="B28" s="21" t="s">
        <v>39</v>
      </c>
      <c r="C28" s="22" t="s">
        <v>17</v>
      </c>
      <c r="D28" s="23">
        <v>4.6400000000001</v>
      </c>
      <c r="E28" s="24">
        <v>0.0358</v>
      </c>
      <c r="F28" s="20">
        <v>950</v>
      </c>
      <c r="G28" s="20">
        <f t="shared" si="0"/>
        <v>4408.00000000009</v>
      </c>
      <c r="H28" s="25">
        <f t="shared" si="1"/>
        <v>31.5520000000007</v>
      </c>
      <c r="I28" s="25">
        <f t="shared" si="2"/>
        <v>70.9920000000015</v>
      </c>
      <c r="J28" s="25">
        <f t="shared" si="3"/>
        <v>55.2160000000012</v>
      </c>
      <c r="K28" s="31"/>
      <c r="L28" s="31"/>
    </row>
    <row r="29" ht="15.75" customHeight="1" spans="1:12">
      <c r="A29" s="20">
        <v>25</v>
      </c>
      <c r="B29" s="21" t="s">
        <v>40</v>
      </c>
      <c r="C29" s="22" t="s">
        <v>17</v>
      </c>
      <c r="D29" s="23">
        <v>21.0000000000002</v>
      </c>
      <c r="E29" s="24">
        <v>0.0358</v>
      </c>
      <c r="F29" s="20">
        <v>950</v>
      </c>
      <c r="G29" s="20">
        <f t="shared" si="0"/>
        <v>19950.0000000002</v>
      </c>
      <c r="H29" s="25">
        <f t="shared" si="1"/>
        <v>142.800000000001</v>
      </c>
      <c r="I29" s="25">
        <f t="shared" si="2"/>
        <v>321.300000000003</v>
      </c>
      <c r="J29" s="25">
        <f t="shared" si="3"/>
        <v>249.900000000002</v>
      </c>
      <c r="K29" s="31"/>
      <c r="L29" s="31"/>
    </row>
    <row r="30" ht="15.75" customHeight="1" spans="1:12">
      <c r="A30" s="26">
        <v>26</v>
      </c>
      <c r="B30" s="21" t="s">
        <v>41</v>
      </c>
      <c r="C30" s="22" t="s">
        <v>17</v>
      </c>
      <c r="D30" s="23">
        <v>5.27999999999975</v>
      </c>
      <c r="E30" s="24">
        <v>0.0358</v>
      </c>
      <c r="F30" s="20">
        <v>950</v>
      </c>
      <c r="G30" s="20">
        <f t="shared" si="0"/>
        <v>5015.99999999976</v>
      </c>
      <c r="H30" s="25">
        <f t="shared" si="1"/>
        <v>35.9039999999983</v>
      </c>
      <c r="I30" s="25">
        <f t="shared" si="2"/>
        <v>80.7839999999962</v>
      </c>
      <c r="J30" s="25">
        <f t="shared" si="3"/>
        <v>62.831999999997</v>
      </c>
      <c r="K30" s="31"/>
      <c r="L30" s="31"/>
    </row>
    <row r="31" ht="15.75" customHeight="1" spans="1:12">
      <c r="A31" s="26">
        <v>27</v>
      </c>
      <c r="B31" s="21" t="s">
        <v>42</v>
      </c>
      <c r="C31" s="22" t="s">
        <v>17</v>
      </c>
      <c r="D31" s="23">
        <v>29.9999999999998</v>
      </c>
      <c r="E31" s="24">
        <v>0.0358</v>
      </c>
      <c r="F31" s="20">
        <v>950</v>
      </c>
      <c r="G31" s="20">
        <f t="shared" si="0"/>
        <v>28499.9999999998</v>
      </c>
      <c r="H31" s="25">
        <f t="shared" si="1"/>
        <v>203.999999999999</v>
      </c>
      <c r="I31" s="25">
        <f t="shared" si="2"/>
        <v>458.999999999997</v>
      </c>
      <c r="J31" s="25">
        <f t="shared" si="3"/>
        <v>356.999999999998</v>
      </c>
      <c r="K31" s="31"/>
      <c r="L31" s="31"/>
    </row>
    <row r="32" ht="15.75" customHeight="1" spans="1:12">
      <c r="A32" s="26">
        <v>28</v>
      </c>
      <c r="B32" s="21" t="s">
        <v>43</v>
      </c>
      <c r="C32" s="22" t="s">
        <v>17</v>
      </c>
      <c r="D32" s="23">
        <v>6.10000000000014</v>
      </c>
      <c r="E32" s="24">
        <v>0.0358</v>
      </c>
      <c r="F32" s="20">
        <v>950</v>
      </c>
      <c r="G32" s="20">
        <f t="shared" si="0"/>
        <v>5795.00000000013</v>
      </c>
      <c r="H32" s="25">
        <f t="shared" si="1"/>
        <v>41.480000000001</v>
      </c>
      <c r="I32" s="25">
        <f t="shared" si="2"/>
        <v>93.3300000000021</v>
      </c>
      <c r="J32" s="25">
        <f t="shared" si="3"/>
        <v>72.5900000000017</v>
      </c>
      <c r="K32" s="31"/>
      <c r="L32" s="31"/>
    </row>
    <row r="33" ht="15.75" customHeight="1" spans="1:12">
      <c r="A33" s="20">
        <v>29</v>
      </c>
      <c r="B33" s="21" t="s">
        <v>44</v>
      </c>
      <c r="C33" s="22" t="s">
        <v>17</v>
      </c>
      <c r="D33" s="23">
        <v>12</v>
      </c>
      <c r="E33" s="24">
        <v>0.0358</v>
      </c>
      <c r="F33" s="20">
        <v>950</v>
      </c>
      <c r="G33" s="20">
        <f t="shared" si="0"/>
        <v>11400</v>
      </c>
      <c r="H33" s="25">
        <f t="shared" si="1"/>
        <v>81.6</v>
      </c>
      <c r="I33" s="25">
        <f t="shared" si="2"/>
        <v>183.6</v>
      </c>
      <c r="J33" s="25">
        <f t="shared" si="3"/>
        <v>142.8</v>
      </c>
      <c r="K33" s="31"/>
      <c r="L33" s="31"/>
    </row>
    <row r="34" ht="15.75" customHeight="1" spans="1:12">
      <c r="A34" s="26">
        <v>30</v>
      </c>
      <c r="B34" s="21" t="s">
        <v>45</v>
      </c>
      <c r="C34" s="22" t="s">
        <v>17</v>
      </c>
      <c r="D34" s="23">
        <v>11</v>
      </c>
      <c r="E34" s="24">
        <v>0.0358</v>
      </c>
      <c r="F34" s="20">
        <v>950</v>
      </c>
      <c r="G34" s="20">
        <f t="shared" si="0"/>
        <v>10450</v>
      </c>
      <c r="H34" s="25">
        <f t="shared" si="1"/>
        <v>74.8</v>
      </c>
      <c r="I34" s="25">
        <f t="shared" si="2"/>
        <v>168.3</v>
      </c>
      <c r="J34" s="25">
        <f t="shared" si="3"/>
        <v>130.9</v>
      </c>
      <c r="K34" s="31"/>
      <c r="L34" s="31"/>
    </row>
    <row r="35" ht="15.75" customHeight="1" spans="1:12">
      <c r="A35" s="26">
        <v>31</v>
      </c>
      <c r="B35" s="21" t="s">
        <v>46</v>
      </c>
      <c r="C35" s="22" t="s">
        <v>17</v>
      </c>
      <c r="D35" s="23">
        <v>7.69999999999982</v>
      </c>
      <c r="E35" s="24">
        <v>0.0358</v>
      </c>
      <c r="F35" s="20">
        <v>950</v>
      </c>
      <c r="G35" s="20">
        <f t="shared" si="0"/>
        <v>7314.99999999983</v>
      </c>
      <c r="H35" s="25">
        <f t="shared" si="1"/>
        <v>52.3599999999988</v>
      </c>
      <c r="I35" s="25">
        <f t="shared" si="2"/>
        <v>117.809999999997</v>
      </c>
      <c r="J35" s="25">
        <f t="shared" si="3"/>
        <v>91.6299999999978</v>
      </c>
      <c r="K35" s="31"/>
      <c r="L35" s="31"/>
    </row>
    <row r="36" ht="15.75" customHeight="1" spans="1:12">
      <c r="A36" s="26">
        <v>32</v>
      </c>
      <c r="B36" s="21" t="s">
        <v>47</v>
      </c>
      <c r="C36" s="22" t="s">
        <v>17</v>
      </c>
      <c r="D36" s="27">
        <v>4.20000000000005</v>
      </c>
      <c r="E36" s="24">
        <v>0.0358</v>
      </c>
      <c r="F36" s="20">
        <v>950</v>
      </c>
      <c r="G36" s="20">
        <f t="shared" si="0"/>
        <v>3990.00000000005</v>
      </c>
      <c r="H36" s="25">
        <f t="shared" si="1"/>
        <v>28.5600000000003</v>
      </c>
      <c r="I36" s="25">
        <f t="shared" si="2"/>
        <v>64.2600000000008</v>
      </c>
      <c r="J36" s="25">
        <f t="shared" si="3"/>
        <v>49.9800000000006</v>
      </c>
      <c r="K36" s="31"/>
      <c r="L36" s="31"/>
    </row>
    <row r="37" ht="15.75" customHeight="1" spans="1:12">
      <c r="A37" s="20">
        <v>33</v>
      </c>
      <c r="B37" s="21" t="s">
        <v>48</v>
      </c>
      <c r="C37" s="22" t="s">
        <v>17</v>
      </c>
      <c r="D37" s="23">
        <v>7.70000000000005</v>
      </c>
      <c r="E37" s="24">
        <v>0.0358</v>
      </c>
      <c r="F37" s="20">
        <v>950</v>
      </c>
      <c r="G37" s="20">
        <f t="shared" si="0"/>
        <v>7315.00000000005</v>
      </c>
      <c r="H37" s="25">
        <f t="shared" si="1"/>
        <v>52.3600000000003</v>
      </c>
      <c r="I37" s="25">
        <f t="shared" si="2"/>
        <v>117.810000000001</v>
      </c>
      <c r="J37" s="25">
        <f t="shared" si="3"/>
        <v>91.6300000000006</v>
      </c>
      <c r="K37" s="31"/>
      <c r="L37" s="31"/>
    </row>
    <row r="38" ht="15.75" customHeight="1" spans="1:12">
      <c r="A38" s="26">
        <v>34</v>
      </c>
      <c r="B38" s="21" t="s">
        <v>49</v>
      </c>
      <c r="C38" s="22" t="s">
        <v>17</v>
      </c>
      <c r="D38" s="27">
        <v>2</v>
      </c>
      <c r="E38" s="24">
        <v>0.0358</v>
      </c>
      <c r="F38" s="20">
        <v>950</v>
      </c>
      <c r="G38" s="20">
        <f t="shared" ref="G38:G69" si="4">D38*F38</f>
        <v>1900</v>
      </c>
      <c r="H38" s="25">
        <f t="shared" si="1"/>
        <v>13.6</v>
      </c>
      <c r="I38" s="25">
        <f t="shared" si="2"/>
        <v>30.6</v>
      </c>
      <c r="J38" s="25">
        <f t="shared" si="3"/>
        <v>23.8</v>
      </c>
      <c r="K38" s="31"/>
      <c r="L38" s="31"/>
    </row>
    <row r="39" ht="15.75" customHeight="1" spans="1:12">
      <c r="A39" s="26">
        <v>35</v>
      </c>
      <c r="B39" s="21" t="s">
        <v>50</v>
      </c>
      <c r="C39" s="22" t="s">
        <v>17</v>
      </c>
      <c r="D39" s="23">
        <v>4.16999999999985</v>
      </c>
      <c r="E39" s="24">
        <v>0.0358</v>
      </c>
      <c r="F39" s="20">
        <v>950</v>
      </c>
      <c r="G39" s="20">
        <f t="shared" si="4"/>
        <v>3961.49999999986</v>
      </c>
      <c r="H39" s="25">
        <f t="shared" si="1"/>
        <v>28.355999999999</v>
      </c>
      <c r="I39" s="25">
        <f t="shared" si="2"/>
        <v>63.8009999999977</v>
      </c>
      <c r="J39" s="25">
        <f t="shared" si="3"/>
        <v>49.6229999999982</v>
      </c>
      <c r="K39" s="31"/>
      <c r="L39" s="31"/>
    </row>
    <row r="40" ht="15.75" customHeight="1" spans="1:12">
      <c r="A40" s="26">
        <v>36</v>
      </c>
      <c r="B40" s="21" t="s">
        <v>51</v>
      </c>
      <c r="C40" s="22" t="s">
        <v>17</v>
      </c>
      <c r="D40" s="23">
        <v>6.55999999999995</v>
      </c>
      <c r="E40" s="24">
        <v>0.0358</v>
      </c>
      <c r="F40" s="20">
        <v>950</v>
      </c>
      <c r="G40" s="20">
        <f t="shared" si="4"/>
        <v>6231.99999999995</v>
      </c>
      <c r="H40" s="25">
        <f t="shared" si="1"/>
        <v>44.6079999999997</v>
      </c>
      <c r="I40" s="25">
        <f t="shared" si="2"/>
        <v>100.367999999999</v>
      </c>
      <c r="J40" s="25">
        <f t="shared" si="3"/>
        <v>78.0639999999994</v>
      </c>
      <c r="K40" s="31"/>
      <c r="L40" s="31"/>
    </row>
    <row r="41" ht="15.75" customHeight="1" spans="1:12">
      <c r="A41" s="20">
        <v>37</v>
      </c>
      <c r="B41" s="21" t="s">
        <v>52</v>
      </c>
      <c r="C41" s="22" t="s">
        <v>17</v>
      </c>
      <c r="D41" s="23">
        <v>38</v>
      </c>
      <c r="E41" s="24">
        <v>0.0358</v>
      </c>
      <c r="F41" s="20">
        <v>950</v>
      </c>
      <c r="G41" s="20">
        <f t="shared" si="4"/>
        <v>36100</v>
      </c>
      <c r="H41" s="25">
        <f t="shared" si="1"/>
        <v>258.4</v>
      </c>
      <c r="I41" s="25">
        <f t="shared" si="2"/>
        <v>581.4</v>
      </c>
      <c r="J41" s="25">
        <f t="shared" si="3"/>
        <v>452.2</v>
      </c>
      <c r="K41" s="31"/>
      <c r="L41" s="31"/>
    </row>
    <row r="42" ht="15.75" customHeight="1" spans="1:12">
      <c r="A42" s="26">
        <v>38</v>
      </c>
      <c r="B42" s="21" t="s">
        <v>53</v>
      </c>
      <c r="C42" s="22" t="s">
        <v>17</v>
      </c>
      <c r="D42" s="23">
        <v>17.0999999999997</v>
      </c>
      <c r="E42" s="24">
        <v>0.0358</v>
      </c>
      <c r="F42" s="20">
        <v>950</v>
      </c>
      <c r="G42" s="20">
        <f t="shared" si="4"/>
        <v>16244.9999999997</v>
      </c>
      <c r="H42" s="25">
        <f t="shared" si="1"/>
        <v>116.279999999998</v>
      </c>
      <c r="I42" s="25">
        <f t="shared" si="2"/>
        <v>261.629999999995</v>
      </c>
      <c r="J42" s="25">
        <f t="shared" si="3"/>
        <v>203.489999999996</v>
      </c>
      <c r="K42" s="31"/>
      <c r="L42" s="31"/>
    </row>
    <row r="43" ht="15.75" customHeight="1" spans="1:12">
      <c r="A43" s="26">
        <v>39</v>
      </c>
      <c r="B43" s="21" t="s">
        <v>54</v>
      </c>
      <c r="C43" s="22" t="s">
        <v>17</v>
      </c>
      <c r="D43" s="23">
        <v>8.70000000000027</v>
      </c>
      <c r="E43" s="24">
        <v>0.0358</v>
      </c>
      <c r="F43" s="20">
        <v>950</v>
      </c>
      <c r="G43" s="20">
        <f t="shared" si="4"/>
        <v>8265.00000000026</v>
      </c>
      <c r="H43" s="25">
        <f t="shared" si="1"/>
        <v>59.1600000000018</v>
      </c>
      <c r="I43" s="25">
        <f t="shared" si="2"/>
        <v>133.110000000004</v>
      </c>
      <c r="J43" s="25">
        <f t="shared" si="3"/>
        <v>103.530000000003</v>
      </c>
      <c r="K43" s="31"/>
      <c r="L43" s="31"/>
    </row>
    <row r="44" ht="15.75" customHeight="1" spans="1:12">
      <c r="A44" s="26">
        <v>40</v>
      </c>
      <c r="B44" s="21" t="s">
        <v>55</v>
      </c>
      <c r="C44" s="22" t="s">
        <v>17</v>
      </c>
      <c r="D44" s="23">
        <v>20</v>
      </c>
      <c r="E44" s="24">
        <v>0.0358</v>
      </c>
      <c r="F44" s="20">
        <v>950</v>
      </c>
      <c r="G44" s="20">
        <f t="shared" si="4"/>
        <v>19000</v>
      </c>
      <c r="H44" s="25">
        <f t="shared" si="1"/>
        <v>136</v>
      </c>
      <c r="I44" s="25">
        <f t="shared" si="2"/>
        <v>306</v>
      </c>
      <c r="J44" s="25">
        <f t="shared" si="3"/>
        <v>238</v>
      </c>
      <c r="K44" s="31"/>
      <c r="L44" s="31"/>
    </row>
    <row r="45" ht="15.75" customHeight="1" spans="1:12">
      <c r="A45" s="20">
        <v>41</v>
      </c>
      <c r="B45" s="21" t="s">
        <v>56</v>
      </c>
      <c r="C45" s="22" t="s">
        <v>17</v>
      </c>
      <c r="D45" s="23">
        <v>15</v>
      </c>
      <c r="E45" s="24">
        <v>0.0358</v>
      </c>
      <c r="F45" s="20">
        <v>950</v>
      </c>
      <c r="G45" s="20">
        <f t="shared" si="4"/>
        <v>14250</v>
      </c>
      <c r="H45" s="25">
        <f t="shared" si="1"/>
        <v>102</v>
      </c>
      <c r="I45" s="25">
        <f t="shared" si="2"/>
        <v>229.5</v>
      </c>
      <c r="J45" s="25">
        <f t="shared" si="3"/>
        <v>178.5</v>
      </c>
      <c r="K45" s="31"/>
      <c r="L45" s="31"/>
    </row>
    <row r="46" ht="15.75" customHeight="1" spans="1:12">
      <c r="A46" s="26">
        <v>42</v>
      </c>
      <c r="B46" s="21" t="s">
        <v>57</v>
      </c>
      <c r="C46" s="22" t="s">
        <v>17</v>
      </c>
      <c r="D46" s="23">
        <v>7.90999999999985</v>
      </c>
      <c r="E46" s="24">
        <v>0.0358</v>
      </c>
      <c r="F46" s="20">
        <v>950</v>
      </c>
      <c r="G46" s="20">
        <f t="shared" si="4"/>
        <v>7514.49999999986</v>
      </c>
      <c r="H46" s="25">
        <f t="shared" si="1"/>
        <v>53.787999999999</v>
      </c>
      <c r="I46" s="25">
        <f t="shared" si="2"/>
        <v>121.022999999998</v>
      </c>
      <c r="J46" s="25">
        <f t="shared" si="3"/>
        <v>94.1289999999982</v>
      </c>
      <c r="K46" s="31"/>
      <c r="L46" s="31"/>
    </row>
    <row r="47" ht="15.75" customHeight="1" spans="1:12">
      <c r="A47" s="26">
        <v>43</v>
      </c>
      <c r="B47" s="21" t="s">
        <v>58</v>
      </c>
      <c r="C47" s="22" t="s">
        <v>17</v>
      </c>
      <c r="D47" s="23">
        <v>21.0000000000002</v>
      </c>
      <c r="E47" s="24">
        <v>0.0358</v>
      </c>
      <c r="F47" s="20">
        <v>950</v>
      </c>
      <c r="G47" s="20">
        <f t="shared" si="4"/>
        <v>19950.0000000002</v>
      </c>
      <c r="H47" s="25">
        <f t="shared" si="1"/>
        <v>142.800000000001</v>
      </c>
      <c r="I47" s="25">
        <f t="shared" si="2"/>
        <v>321.300000000003</v>
      </c>
      <c r="J47" s="25">
        <f t="shared" si="3"/>
        <v>249.900000000002</v>
      </c>
      <c r="K47" s="31"/>
      <c r="L47" s="31"/>
    </row>
    <row r="48" ht="15.75" customHeight="1" spans="1:12">
      <c r="A48" s="26">
        <v>44</v>
      </c>
      <c r="B48" s="21" t="s">
        <v>59</v>
      </c>
      <c r="C48" s="22" t="s">
        <v>17</v>
      </c>
      <c r="D48" s="23">
        <v>19.24</v>
      </c>
      <c r="E48" s="24">
        <v>0.0358</v>
      </c>
      <c r="F48" s="20">
        <v>950</v>
      </c>
      <c r="G48" s="20">
        <f t="shared" si="4"/>
        <v>18278</v>
      </c>
      <c r="H48" s="25">
        <f t="shared" si="1"/>
        <v>130.832</v>
      </c>
      <c r="I48" s="25">
        <f t="shared" si="2"/>
        <v>294.372</v>
      </c>
      <c r="J48" s="25">
        <f t="shared" si="3"/>
        <v>228.956</v>
      </c>
      <c r="K48" s="31"/>
      <c r="L48" s="31"/>
    </row>
    <row r="49" ht="15.75" customHeight="1" spans="1:12">
      <c r="A49" s="20">
        <v>45</v>
      </c>
      <c r="B49" s="21" t="s">
        <v>60</v>
      </c>
      <c r="C49" s="22" t="s">
        <v>17</v>
      </c>
      <c r="D49" s="23">
        <v>15.48</v>
      </c>
      <c r="E49" s="24">
        <v>0.0358</v>
      </c>
      <c r="F49" s="20">
        <v>950</v>
      </c>
      <c r="G49" s="20">
        <f t="shared" si="4"/>
        <v>14706</v>
      </c>
      <c r="H49" s="25">
        <f t="shared" si="1"/>
        <v>105.264</v>
      </c>
      <c r="I49" s="25">
        <f t="shared" si="2"/>
        <v>236.844</v>
      </c>
      <c r="J49" s="25">
        <f t="shared" si="3"/>
        <v>184.212</v>
      </c>
      <c r="K49" s="31"/>
      <c r="L49" s="31"/>
    </row>
    <row r="50" ht="15.75" customHeight="1" spans="1:12">
      <c r="A50" s="26">
        <v>46</v>
      </c>
      <c r="B50" s="21" t="s">
        <v>61</v>
      </c>
      <c r="C50" s="22" t="s">
        <v>17</v>
      </c>
      <c r="D50" s="23">
        <v>58.9999999999999</v>
      </c>
      <c r="E50" s="24">
        <v>0.0358</v>
      </c>
      <c r="F50" s="20">
        <v>950</v>
      </c>
      <c r="G50" s="20">
        <f t="shared" si="4"/>
        <v>56049.9999999999</v>
      </c>
      <c r="H50" s="25">
        <f t="shared" si="1"/>
        <v>401.199999999999</v>
      </c>
      <c r="I50" s="25">
        <f t="shared" si="2"/>
        <v>902.699999999998</v>
      </c>
      <c r="J50" s="25">
        <f t="shared" si="3"/>
        <v>702.099999999999</v>
      </c>
      <c r="K50" s="31"/>
      <c r="L50" s="31"/>
    </row>
    <row r="51" ht="15.75" customHeight="1" spans="1:12">
      <c r="A51" s="26">
        <v>47</v>
      </c>
      <c r="B51" s="21" t="s">
        <v>62</v>
      </c>
      <c r="C51" s="22" t="s">
        <v>17</v>
      </c>
      <c r="D51" s="23">
        <v>13</v>
      </c>
      <c r="E51" s="24">
        <v>0.0358</v>
      </c>
      <c r="F51" s="20">
        <v>950</v>
      </c>
      <c r="G51" s="20">
        <f t="shared" si="4"/>
        <v>12350</v>
      </c>
      <c r="H51" s="25">
        <f t="shared" si="1"/>
        <v>88.4</v>
      </c>
      <c r="I51" s="25">
        <f t="shared" si="2"/>
        <v>198.9</v>
      </c>
      <c r="J51" s="25">
        <f t="shared" si="3"/>
        <v>154.7</v>
      </c>
      <c r="K51" s="31"/>
      <c r="L51" s="31"/>
    </row>
    <row r="52" ht="15.75" customHeight="1" spans="1:12">
      <c r="A52" s="26">
        <v>48</v>
      </c>
      <c r="B52" s="21" t="s">
        <v>63</v>
      </c>
      <c r="C52" s="22" t="s">
        <v>17</v>
      </c>
      <c r="D52" s="23">
        <v>7.99999999999989</v>
      </c>
      <c r="E52" s="24">
        <v>0.0358</v>
      </c>
      <c r="F52" s="20">
        <v>950</v>
      </c>
      <c r="G52" s="20">
        <f t="shared" si="4"/>
        <v>7599.9999999999</v>
      </c>
      <c r="H52" s="25">
        <f t="shared" si="1"/>
        <v>54.3999999999993</v>
      </c>
      <c r="I52" s="25">
        <f t="shared" si="2"/>
        <v>122.399999999998</v>
      </c>
      <c r="J52" s="25">
        <f t="shared" si="3"/>
        <v>95.1999999999987</v>
      </c>
      <c r="K52" s="31"/>
      <c r="L52" s="31"/>
    </row>
    <row r="53" ht="15.75" customHeight="1" spans="1:12">
      <c r="A53" s="20">
        <v>49</v>
      </c>
      <c r="B53" s="21" t="s">
        <v>64</v>
      </c>
      <c r="C53" s="22" t="s">
        <v>17</v>
      </c>
      <c r="D53" s="23">
        <v>9.60000000000002</v>
      </c>
      <c r="E53" s="24">
        <v>0.0358</v>
      </c>
      <c r="F53" s="20">
        <v>950</v>
      </c>
      <c r="G53" s="20">
        <f t="shared" si="4"/>
        <v>9120.00000000002</v>
      </c>
      <c r="H53" s="25">
        <f t="shared" si="1"/>
        <v>65.2800000000001</v>
      </c>
      <c r="I53" s="25">
        <f t="shared" si="2"/>
        <v>146.88</v>
      </c>
      <c r="J53" s="25">
        <f t="shared" si="3"/>
        <v>114.24</v>
      </c>
      <c r="K53" s="31"/>
      <c r="L53" s="31"/>
    </row>
    <row r="54" ht="15.75" customHeight="1" spans="1:12">
      <c r="A54" s="26">
        <v>50</v>
      </c>
      <c r="B54" s="21" t="s">
        <v>65</v>
      </c>
      <c r="C54" s="22" t="s">
        <v>17</v>
      </c>
      <c r="D54" s="23">
        <v>8.89999999999986</v>
      </c>
      <c r="E54" s="24">
        <v>0.0358</v>
      </c>
      <c r="F54" s="20">
        <v>950</v>
      </c>
      <c r="G54" s="20">
        <f t="shared" si="4"/>
        <v>8454.99999999987</v>
      </c>
      <c r="H54" s="25">
        <f t="shared" si="1"/>
        <v>60.5199999999991</v>
      </c>
      <c r="I54" s="25">
        <f t="shared" si="2"/>
        <v>136.169999999998</v>
      </c>
      <c r="J54" s="25">
        <f t="shared" si="3"/>
        <v>105.909999999998</v>
      </c>
      <c r="K54" s="31"/>
      <c r="L54" s="31"/>
    </row>
    <row r="55" ht="15.75" customHeight="1" spans="1:12">
      <c r="A55" s="26">
        <v>51</v>
      </c>
      <c r="B55" s="21" t="s">
        <v>66</v>
      </c>
      <c r="C55" s="22" t="s">
        <v>17</v>
      </c>
      <c r="D55" s="23">
        <v>11.9999999999998</v>
      </c>
      <c r="E55" s="24">
        <v>0.0358</v>
      </c>
      <c r="F55" s="20">
        <v>950</v>
      </c>
      <c r="G55" s="20">
        <f t="shared" si="4"/>
        <v>11399.9999999998</v>
      </c>
      <c r="H55" s="25">
        <f t="shared" si="1"/>
        <v>81.5999999999986</v>
      </c>
      <c r="I55" s="25">
        <f t="shared" si="2"/>
        <v>183.599999999997</v>
      </c>
      <c r="J55" s="25">
        <f t="shared" si="3"/>
        <v>142.799999999998</v>
      </c>
      <c r="K55" s="31"/>
      <c r="L55" s="31"/>
    </row>
    <row r="56" ht="15.75" customHeight="1" spans="1:12">
      <c r="A56" s="26">
        <v>52</v>
      </c>
      <c r="B56" s="21" t="s">
        <v>67</v>
      </c>
      <c r="C56" s="22" t="s">
        <v>17</v>
      </c>
      <c r="D56" s="23">
        <v>10.9</v>
      </c>
      <c r="E56" s="24">
        <v>0.0358</v>
      </c>
      <c r="F56" s="20">
        <v>950</v>
      </c>
      <c r="G56" s="20">
        <f t="shared" si="4"/>
        <v>10355</v>
      </c>
      <c r="H56" s="25">
        <f t="shared" si="1"/>
        <v>74.12</v>
      </c>
      <c r="I56" s="25">
        <f t="shared" si="2"/>
        <v>166.77</v>
      </c>
      <c r="J56" s="25">
        <f t="shared" si="3"/>
        <v>129.71</v>
      </c>
      <c r="K56" s="31"/>
      <c r="L56" s="31"/>
    </row>
    <row r="57" ht="15.75" customHeight="1" spans="1:12">
      <c r="A57" s="20">
        <v>53</v>
      </c>
      <c r="B57" s="21" t="s">
        <v>68</v>
      </c>
      <c r="C57" s="22" t="s">
        <v>17</v>
      </c>
      <c r="D57" s="23">
        <v>7.71000000000004</v>
      </c>
      <c r="E57" s="24">
        <v>0.0358</v>
      </c>
      <c r="F57" s="20">
        <v>950</v>
      </c>
      <c r="G57" s="20">
        <f t="shared" si="4"/>
        <v>7324.50000000004</v>
      </c>
      <c r="H57" s="25">
        <f t="shared" si="1"/>
        <v>52.4280000000003</v>
      </c>
      <c r="I57" s="25">
        <f t="shared" si="2"/>
        <v>117.963000000001</v>
      </c>
      <c r="J57" s="25">
        <f t="shared" si="3"/>
        <v>91.7490000000005</v>
      </c>
      <c r="K57" s="31"/>
      <c r="L57" s="31"/>
    </row>
    <row r="58" ht="15.75" customHeight="1" spans="1:12">
      <c r="A58" s="26">
        <v>54</v>
      </c>
      <c r="B58" s="21" t="s">
        <v>69</v>
      </c>
      <c r="C58" s="22" t="s">
        <v>17</v>
      </c>
      <c r="D58" s="23">
        <v>8.5999999999998</v>
      </c>
      <c r="E58" s="24">
        <v>0.0358</v>
      </c>
      <c r="F58" s="20">
        <v>950</v>
      </c>
      <c r="G58" s="20">
        <f t="shared" si="4"/>
        <v>8169.99999999981</v>
      </c>
      <c r="H58" s="25">
        <f t="shared" si="1"/>
        <v>58.4799999999986</v>
      </c>
      <c r="I58" s="25">
        <f t="shared" si="2"/>
        <v>131.579999999997</v>
      </c>
      <c r="J58" s="25">
        <f t="shared" si="3"/>
        <v>102.339999999998</v>
      </c>
      <c r="K58" s="31"/>
      <c r="L58" s="31"/>
    </row>
    <row r="59" ht="15.75" customHeight="1" spans="1:12">
      <c r="A59" s="26">
        <v>55</v>
      </c>
      <c r="B59" s="21" t="s">
        <v>70</v>
      </c>
      <c r="C59" s="22" t="s">
        <v>17</v>
      </c>
      <c r="D59" s="23">
        <v>23.8000000000001</v>
      </c>
      <c r="E59" s="24">
        <v>0.0358</v>
      </c>
      <c r="F59" s="20">
        <v>950</v>
      </c>
      <c r="G59" s="20">
        <f t="shared" si="4"/>
        <v>22610.0000000001</v>
      </c>
      <c r="H59" s="25">
        <f t="shared" si="1"/>
        <v>161.840000000001</v>
      </c>
      <c r="I59" s="25">
        <f t="shared" si="2"/>
        <v>364.140000000002</v>
      </c>
      <c r="J59" s="25">
        <f t="shared" si="3"/>
        <v>283.220000000001</v>
      </c>
      <c r="K59" s="31"/>
      <c r="L59" s="31"/>
    </row>
    <row r="60" ht="15.75" customHeight="1" spans="1:12">
      <c r="A60" s="26">
        <v>56</v>
      </c>
      <c r="B60" s="21" t="s">
        <v>71</v>
      </c>
      <c r="C60" s="22" t="s">
        <v>17</v>
      </c>
      <c r="D60" s="23">
        <v>10.0500000000001</v>
      </c>
      <c r="E60" s="24">
        <v>0.0358</v>
      </c>
      <c r="F60" s="20">
        <v>950</v>
      </c>
      <c r="G60" s="20">
        <f t="shared" si="4"/>
        <v>9547.50000000009</v>
      </c>
      <c r="H60" s="25">
        <f t="shared" si="1"/>
        <v>68.3400000000007</v>
      </c>
      <c r="I60" s="25">
        <f t="shared" si="2"/>
        <v>153.765000000002</v>
      </c>
      <c r="J60" s="25">
        <f t="shared" si="3"/>
        <v>119.595000000001</v>
      </c>
      <c r="K60" s="31"/>
      <c r="L60" s="31"/>
    </row>
    <row r="61" ht="15.75" customHeight="1" spans="1:12">
      <c r="A61" s="20">
        <v>57</v>
      </c>
      <c r="B61" s="21" t="s">
        <v>72</v>
      </c>
      <c r="C61" s="22" t="s">
        <v>17</v>
      </c>
      <c r="D61" s="23">
        <v>11.9999999999998</v>
      </c>
      <c r="E61" s="24">
        <v>0.0358</v>
      </c>
      <c r="F61" s="20">
        <v>950</v>
      </c>
      <c r="G61" s="20">
        <f t="shared" si="4"/>
        <v>11399.9999999998</v>
      </c>
      <c r="H61" s="25">
        <f t="shared" si="1"/>
        <v>81.5999999999986</v>
      </c>
      <c r="I61" s="25">
        <f t="shared" si="2"/>
        <v>183.599999999997</v>
      </c>
      <c r="J61" s="25">
        <f t="shared" si="3"/>
        <v>142.799999999998</v>
      </c>
      <c r="K61" s="31"/>
      <c r="L61" s="31"/>
    </row>
    <row r="62" ht="15.75" customHeight="1" spans="1:12">
      <c r="A62" s="26">
        <v>58</v>
      </c>
      <c r="B62" s="21" t="s">
        <v>73</v>
      </c>
      <c r="C62" s="22" t="s">
        <v>17</v>
      </c>
      <c r="D62" s="23">
        <v>6.49999999999989</v>
      </c>
      <c r="E62" s="24">
        <v>0.0358</v>
      </c>
      <c r="F62" s="20">
        <v>950</v>
      </c>
      <c r="G62" s="20">
        <f t="shared" si="4"/>
        <v>6174.9999999999</v>
      </c>
      <c r="H62" s="25">
        <f t="shared" si="1"/>
        <v>44.1999999999992</v>
      </c>
      <c r="I62" s="25">
        <f t="shared" si="2"/>
        <v>99.4499999999983</v>
      </c>
      <c r="J62" s="25">
        <f t="shared" si="3"/>
        <v>77.3499999999987</v>
      </c>
      <c r="K62" s="31"/>
      <c r="L62" s="31"/>
    </row>
    <row r="63" ht="15.75" customHeight="1" spans="1:12">
      <c r="A63" s="26">
        <v>59</v>
      </c>
      <c r="B63" s="21" t="s">
        <v>74</v>
      </c>
      <c r="C63" s="22" t="s">
        <v>17</v>
      </c>
      <c r="D63" s="23">
        <v>14.0000000000001</v>
      </c>
      <c r="E63" s="24">
        <v>0.0358</v>
      </c>
      <c r="F63" s="20">
        <v>950</v>
      </c>
      <c r="G63" s="20">
        <f t="shared" si="4"/>
        <v>13300.0000000001</v>
      </c>
      <c r="H63" s="25">
        <f t="shared" si="1"/>
        <v>95.2000000000007</v>
      </c>
      <c r="I63" s="25">
        <f t="shared" si="2"/>
        <v>214.200000000002</v>
      </c>
      <c r="J63" s="25">
        <f t="shared" si="3"/>
        <v>166.600000000001</v>
      </c>
      <c r="K63" s="31"/>
      <c r="L63" s="31"/>
    </row>
    <row r="64" ht="15.75" customHeight="1" spans="1:12">
      <c r="A64" s="26">
        <v>60</v>
      </c>
      <c r="B64" s="21" t="s">
        <v>75</v>
      </c>
      <c r="C64" s="22" t="s">
        <v>17</v>
      </c>
      <c r="D64" s="23">
        <v>16.22</v>
      </c>
      <c r="E64" s="24">
        <v>0.0358</v>
      </c>
      <c r="F64" s="20">
        <v>950</v>
      </c>
      <c r="G64" s="20">
        <f t="shared" si="4"/>
        <v>15409</v>
      </c>
      <c r="H64" s="25">
        <f t="shared" si="1"/>
        <v>110.296</v>
      </c>
      <c r="I64" s="25">
        <f t="shared" si="2"/>
        <v>248.166</v>
      </c>
      <c r="J64" s="25">
        <f t="shared" si="3"/>
        <v>193.018</v>
      </c>
      <c r="K64" s="31"/>
      <c r="L64" s="31"/>
    </row>
    <row r="65" ht="15.75" customHeight="1" spans="1:12">
      <c r="A65" s="20">
        <v>61</v>
      </c>
      <c r="B65" s="21" t="s">
        <v>76</v>
      </c>
      <c r="C65" s="22" t="s">
        <v>17</v>
      </c>
      <c r="D65" s="23">
        <v>14.8000000000002</v>
      </c>
      <c r="E65" s="24">
        <v>0.0358</v>
      </c>
      <c r="F65" s="20">
        <v>950</v>
      </c>
      <c r="G65" s="20">
        <f t="shared" si="4"/>
        <v>14060.0000000002</v>
      </c>
      <c r="H65" s="25">
        <f t="shared" si="1"/>
        <v>100.640000000001</v>
      </c>
      <c r="I65" s="25">
        <f t="shared" si="2"/>
        <v>226.440000000003</v>
      </c>
      <c r="J65" s="25">
        <f t="shared" si="3"/>
        <v>176.120000000002</v>
      </c>
      <c r="K65" s="31"/>
      <c r="L65" s="31"/>
    </row>
    <row r="66" ht="15.75" customHeight="1" spans="1:12">
      <c r="A66" s="26">
        <v>62</v>
      </c>
      <c r="B66" s="21" t="s">
        <v>77</v>
      </c>
      <c r="C66" s="22" t="s">
        <v>17</v>
      </c>
      <c r="D66" s="23">
        <v>15.3999999999999</v>
      </c>
      <c r="E66" s="24">
        <v>0.0358</v>
      </c>
      <c r="F66" s="20">
        <v>950</v>
      </c>
      <c r="G66" s="20">
        <f t="shared" si="4"/>
        <v>14629.9999999999</v>
      </c>
      <c r="H66" s="25">
        <f t="shared" si="1"/>
        <v>104.719999999999</v>
      </c>
      <c r="I66" s="25">
        <f t="shared" si="2"/>
        <v>235.619999999998</v>
      </c>
      <c r="J66" s="25">
        <f t="shared" si="3"/>
        <v>183.259999999999</v>
      </c>
      <c r="K66" s="31"/>
      <c r="L66" s="31"/>
    </row>
    <row r="67" ht="15.75" customHeight="1" spans="1:12">
      <c r="A67" s="26">
        <v>63</v>
      </c>
      <c r="B67" s="21" t="s">
        <v>78</v>
      </c>
      <c r="C67" s="22" t="s">
        <v>17</v>
      </c>
      <c r="D67" s="23">
        <v>8.43000000000018</v>
      </c>
      <c r="E67" s="24">
        <v>0.0358</v>
      </c>
      <c r="F67" s="20">
        <v>950</v>
      </c>
      <c r="G67" s="20">
        <f t="shared" si="4"/>
        <v>8008.50000000017</v>
      </c>
      <c r="H67" s="25">
        <f t="shared" si="1"/>
        <v>57.3240000000012</v>
      </c>
      <c r="I67" s="25">
        <f t="shared" si="2"/>
        <v>128.979000000003</v>
      </c>
      <c r="J67" s="25">
        <f t="shared" si="3"/>
        <v>100.317000000002</v>
      </c>
      <c r="K67" s="31"/>
      <c r="L67" s="31"/>
    </row>
    <row r="68" ht="15.75" customHeight="1" spans="1:12">
      <c r="A68" s="26">
        <v>64</v>
      </c>
      <c r="B68" s="21" t="s">
        <v>79</v>
      </c>
      <c r="C68" s="22" t="s">
        <v>17</v>
      </c>
      <c r="D68" s="23">
        <v>14.6999999999999</v>
      </c>
      <c r="E68" s="24">
        <v>0.0358</v>
      </c>
      <c r="F68" s="20">
        <v>950</v>
      </c>
      <c r="G68" s="20">
        <f t="shared" si="4"/>
        <v>13964.9999999999</v>
      </c>
      <c r="H68" s="25">
        <f t="shared" si="1"/>
        <v>99.9599999999993</v>
      </c>
      <c r="I68" s="25">
        <f t="shared" si="2"/>
        <v>224.909999999998</v>
      </c>
      <c r="J68" s="25">
        <f t="shared" si="3"/>
        <v>174.929999999999</v>
      </c>
      <c r="K68" s="31"/>
      <c r="L68" s="31"/>
    </row>
    <row r="69" ht="15.75" customHeight="1" spans="1:12">
      <c r="A69" s="20">
        <v>65</v>
      </c>
      <c r="B69" s="21" t="s">
        <v>80</v>
      </c>
      <c r="C69" s="22" t="s">
        <v>17</v>
      </c>
      <c r="D69" s="23">
        <v>14.0000000000001</v>
      </c>
      <c r="E69" s="24">
        <v>0.0358</v>
      </c>
      <c r="F69" s="20">
        <v>950</v>
      </c>
      <c r="G69" s="20">
        <f t="shared" si="4"/>
        <v>13300.0000000001</v>
      </c>
      <c r="H69" s="25">
        <f t="shared" si="1"/>
        <v>95.2000000000007</v>
      </c>
      <c r="I69" s="25">
        <f t="shared" si="2"/>
        <v>214.200000000002</v>
      </c>
      <c r="J69" s="25">
        <f t="shared" si="3"/>
        <v>166.600000000001</v>
      </c>
      <c r="K69" s="31"/>
      <c r="L69" s="31"/>
    </row>
    <row r="70" ht="15.75" customHeight="1" spans="1:12">
      <c r="A70" s="26">
        <v>66</v>
      </c>
      <c r="B70" s="21" t="s">
        <v>81</v>
      </c>
      <c r="C70" s="22" t="s">
        <v>17</v>
      </c>
      <c r="D70" s="23">
        <v>9.41999999999996</v>
      </c>
      <c r="E70" s="24">
        <v>0.0358</v>
      </c>
      <c r="F70" s="20">
        <v>950</v>
      </c>
      <c r="G70" s="20">
        <f t="shared" ref="G70:G91" si="5">D70*F70</f>
        <v>8948.99999999996</v>
      </c>
      <c r="H70" s="25">
        <f t="shared" si="1"/>
        <v>64.0559999999997</v>
      </c>
      <c r="I70" s="25">
        <f t="shared" si="2"/>
        <v>144.125999999999</v>
      </c>
      <c r="J70" s="25">
        <f t="shared" si="3"/>
        <v>112.098</v>
      </c>
      <c r="K70" s="31"/>
      <c r="L70" s="31"/>
    </row>
    <row r="71" ht="15.75" customHeight="1" spans="1:12">
      <c r="A71" s="26">
        <v>67</v>
      </c>
      <c r="B71" s="21" t="s">
        <v>82</v>
      </c>
      <c r="C71" s="22" t="s">
        <v>17</v>
      </c>
      <c r="D71" s="23">
        <v>9.74999999999989</v>
      </c>
      <c r="E71" s="24">
        <v>0.0358</v>
      </c>
      <c r="F71" s="20">
        <v>950</v>
      </c>
      <c r="G71" s="20">
        <f t="shared" si="5"/>
        <v>9262.49999999989</v>
      </c>
      <c r="H71" s="25">
        <f t="shared" ref="H71:H134" si="6">D71*34*0.2</f>
        <v>66.2999999999993</v>
      </c>
      <c r="I71" s="25">
        <f t="shared" ref="I71:I134" si="7">D71*34*0.45</f>
        <v>149.174999999998</v>
      </c>
      <c r="J71" s="25">
        <f t="shared" ref="J71:J134" si="8">D71*34*0.35</f>
        <v>116.024999999999</v>
      </c>
      <c r="K71" s="31"/>
      <c r="L71" s="31"/>
    </row>
    <row r="72" ht="15.75" customHeight="1" spans="1:12">
      <c r="A72" s="26">
        <v>68</v>
      </c>
      <c r="B72" s="21" t="s">
        <v>83</v>
      </c>
      <c r="C72" s="22" t="s">
        <v>17</v>
      </c>
      <c r="D72" s="23">
        <v>30</v>
      </c>
      <c r="E72" s="24">
        <v>0.0358</v>
      </c>
      <c r="F72" s="20">
        <v>950</v>
      </c>
      <c r="G72" s="20">
        <f t="shared" si="5"/>
        <v>28500</v>
      </c>
      <c r="H72" s="25">
        <f t="shared" si="6"/>
        <v>204</v>
      </c>
      <c r="I72" s="25">
        <f t="shared" si="7"/>
        <v>459</v>
      </c>
      <c r="J72" s="25">
        <f t="shared" si="8"/>
        <v>357</v>
      </c>
      <c r="K72" s="31"/>
      <c r="L72" s="31"/>
    </row>
    <row r="73" ht="15.75" customHeight="1" spans="1:12">
      <c r="A73" s="20">
        <v>69</v>
      </c>
      <c r="B73" s="21" t="s">
        <v>84</v>
      </c>
      <c r="C73" s="22" t="s">
        <v>17</v>
      </c>
      <c r="D73" s="23">
        <v>13.5</v>
      </c>
      <c r="E73" s="24">
        <v>0.0358</v>
      </c>
      <c r="F73" s="20">
        <v>950</v>
      </c>
      <c r="G73" s="20">
        <f t="shared" si="5"/>
        <v>12825</v>
      </c>
      <c r="H73" s="25">
        <f t="shared" si="6"/>
        <v>91.8</v>
      </c>
      <c r="I73" s="25">
        <f t="shared" si="7"/>
        <v>206.55</v>
      </c>
      <c r="J73" s="25">
        <f t="shared" si="8"/>
        <v>160.65</v>
      </c>
      <c r="K73" s="31"/>
      <c r="L73" s="31"/>
    </row>
    <row r="74" ht="15.75" customHeight="1" spans="1:12">
      <c r="A74" s="26">
        <v>70</v>
      </c>
      <c r="B74" s="21" t="s">
        <v>85</v>
      </c>
      <c r="C74" s="22" t="s">
        <v>17</v>
      </c>
      <c r="D74" s="23">
        <v>9.75999999999988</v>
      </c>
      <c r="E74" s="24">
        <v>0.0358</v>
      </c>
      <c r="F74" s="20">
        <v>950</v>
      </c>
      <c r="G74" s="20">
        <f t="shared" si="5"/>
        <v>9271.99999999989</v>
      </c>
      <c r="H74" s="25">
        <f t="shared" si="6"/>
        <v>66.3679999999992</v>
      </c>
      <c r="I74" s="25">
        <f t="shared" si="7"/>
        <v>149.327999999998</v>
      </c>
      <c r="J74" s="25">
        <f t="shared" si="8"/>
        <v>116.143999999999</v>
      </c>
      <c r="K74" s="31"/>
      <c r="L74" s="31"/>
    </row>
    <row r="75" ht="15.75" customHeight="1" spans="1:12">
      <c r="A75" s="26">
        <v>71</v>
      </c>
      <c r="B75" s="21" t="s">
        <v>86</v>
      </c>
      <c r="C75" s="22" t="s">
        <v>17</v>
      </c>
      <c r="D75" s="23">
        <v>6.00000000000011</v>
      </c>
      <c r="E75" s="24">
        <v>0.0358</v>
      </c>
      <c r="F75" s="20">
        <v>950</v>
      </c>
      <c r="G75" s="20">
        <f t="shared" si="5"/>
        <v>5700.0000000001</v>
      </c>
      <c r="H75" s="25">
        <f t="shared" si="6"/>
        <v>40.8000000000008</v>
      </c>
      <c r="I75" s="25">
        <f t="shared" si="7"/>
        <v>91.8000000000017</v>
      </c>
      <c r="J75" s="25">
        <f t="shared" si="8"/>
        <v>71.4000000000013</v>
      </c>
      <c r="K75" s="31"/>
      <c r="L75" s="31"/>
    </row>
    <row r="76" ht="15.75" customHeight="1" spans="1:12">
      <c r="A76" s="26">
        <v>72</v>
      </c>
      <c r="B76" s="21" t="s">
        <v>87</v>
      </c>
      <c r="C76" s="22" t="s">
        <v>17</v>
      </c>
      <c r="D76" s="23">
        <v>19.9999999999999</v>
      </c>
      <c r="E76" s="24">
        <v>0.0358</v>
      </c>
      <c r="F76" s="20">
        <v>950</v>
      </c>
      <c r="G76" s="20">
        <f t="shared" si="5"/>
        <v>18999.9999999999</v>
      </c>
      <c r="H76" s="25">
        <f t="shared" si="6"/>
        <v>135.999999999999</v>
      </c>
      <c r="I76" s="25">
        <f t="shared" si="7"/>
        <v>305.999999999998</v>
      </c>
      <c r="J76" s="25">
        <f t="shared" si="8"/>
        <v>237.999999999999</v>
      </c>
      <c r="K76" s="31"/>
      <c r="L76" s="31"/>
    </row>
    <row r="77" ht="15.75" customHeight="1" spans="1:12">
      <c r="A77" s="20">
        <v>73</v>
      </c>
      <c r="B77" s="21" t="s">
        <v>88</v>
      </c>
      <c r="C77" s="22" t="s">
        <v>17</v>
      </c>
      <c r="D77" s="23">
        <v>5</v>
      </c>
      <c r="E77" s="24">
        <v>0.0358</v>
      </c>
      <c r="F77" s="20">
        <v>950</v>
      </c>
      <c r="G77" s="20">
        <f t="shared" si="5"/>
        <v>4750</v>
      </c>
      <c r="H77" s="25">
        <f t="shared" si="6"/>
        <v>34</v>
      </c>
      <c r="I77" s="25">
        <f t="shared" si="7"/>
        <v>76.5</v>
      </c>
      <c r="J77" s="25">
        <f t="shared" si="8"/>
        <v>59.5</v>
      </c>
      <c r="K77" s="31"/>
      <c r="L77" s="31"/>
    </row>
    <row r="78" ht="15.75" customHeight="1" spans="1:12">
      <c r="A78" s="26">
        <v>74</v>
      </c>
      <c r="B78" s="21" t="s">
        <v>89</v>
      </c>
      <c r="C78" s="22" t="s">
        <v>17</v>
      </c>
      <c r="D78" s="23">
        <v>11.7000000000002</v>
      </c>
      <c r="E78" s="24">
        <v>0.0358</v>
      </c>
      <c r="F78" s="20">
        <v>950</v>
      </c>
      <c r="G78" s="20">
        <f t="shared" si="5"/>
        <v>11115.0000000002</v>
      </c>
      <c r="H78" s="25">
        <f t="shared" si="6"/>
        <v>79.5600000000014</v>
      </c>
      <c r="I78" s="25">
        <f t="shared" si="7"/>
        <v>179.010000000003</v>
      </c>
      <c r="J78" s="25">
        <f t="shared" si="8"/>
        <v>139.230000000002</v>
      </c>
      <c r="K78" s="31"/>
      <c r="L78" s="31"/>
    </row>
    <row r="79" ht="15.75" customHeight="1" spans="1:12">
      <c r="A79" s="26">
        <v>75</v>
      </c>
      <c r="B79" s="21" t="s">
        <v>90</v>
      </c>
      <c r="C79" s="22" t="s">
        <v>17</v>
      </c>
      <c r="D79" s="23">
        <v>58.5500000000001</v>
      </c>
      <c r="E79" s="24">
        <v>0.0358</v>
      </c>
      <c r="F79" s="20">
        <v>950</v>
      </c>
      <c r="G79" s="20">
        <f t="shared" si="5"/>
        <v>55622.5000000001</v>
      </c>
      <c r="H79" s="25">
        <f t="shared" si="6"/>
        <v>398.140000000001</v>
      </c>
      <c r="I79" s="25">
        <f t="shared" si="7"/>
        <v>895.815000000001</v>
      </c>
      <c r="J79" s="25">
        <f t="shared" si="8"/>
        <v>696.745000000001</v>
      </c>
      <c r="K79" s="31"/>
      <c r="L79" s="31"/>
    </row>
    <row r="80" ht="15.75" customHeight="1" spans="1:12">
      <c r="A80" s="26">
        <v>76</v>
      </c>
      <c r="B80" s="21" t="s">
        <v>91</v>
      </c>
      <c r="C80" s="22" t="s">
        <v>17</v>
      </c>
      <c r="D80" s="23">
        <v>9.53999999999996</v>
      </c>
      <c r="E80" s="24">
        <v>0.0358</v>
      </c>
      <c r="F80" s="20">
        <v>950</v>
      </c>
      <c r="G80" s="20">
        <f t="shared" si="5"/>
        <v>9062.99999999996</v>
      </c>
      <c r="H80" s="25">
        <f t="shared" si="6"/>
        <v>64.8719999999997</v>
      </c>
      <c r="I80" s="25">
        <f t="shared" si="7"/>
        <v>145.961999999999</v>
      </c>
      <c r="J80" s="25">
        <f t="shared" si="8"/>
        <v>113.526</v>
      </c>
      <c r="K80" s="31"/>
      <c r="L80" s="31"/>
    </row>
    <row r="81" ht="15.75" customHeight="1" spans="1:12">
      <c r="A81" s="20">
        <v>77</v>
      </c>
      <c r="B81" s="21" t="s">
        <v>92</v>
      </c>
      <c r="C81" s="22" t="s">
        <v>17</v>
      </c>
      <c r="D81" s="23">
        <v>9.13</v>
      </c>
      <c r="E81" s="24">
        <v>0.0358</v>
      </c>
      <c r="F81" s="20">
        <v>950</v>
      </c>
      <c r="G81" s="20">
        <f t="shared" si="5"/>
        <v>8673.5</v>
      </c>
      <c r="H81" s="25">
        <f t="shared" si="6"/>
        <v>62.084</v>
      </c>
      <c r="I81" s="25">
        <f t="shared" si="7"/>
        <v>139.689</v>
      </c>
      <c r="J81" s="25">
        <f t="shared" si="8"/>
        <v>108.647</v>
      </c>
      <c r="K81" s="31"/>
      <c r="L81" s="31"/>
    </row>
    <row r="82" ht="15.75" customHeight="1" spans="1:12">
      <c r="A82" s="26">
        <v>78</v>
      </c>
      <c r="B82" s="21" t="s">
        <v>93</v>
      </c>
      <c r="C82" s="22" t="s">
        <v>17</v>
      </c>
      <c r="D82" s="23">
        <v>9.10000000000002</v>
      </c>
      <c r="E82" s="24">
        <v>0.0358</v>
      </c>
      <c r="F82" s="20">
        <v>950</v>
      </c>
      <c r="G82" s="20">
        <f t="shared" si="5"/>
        <v>8645.00000000002</v>
      </c>
      <c r="H82" s="25">
        <f t="shared" si="6"/>
        <v>61.8800000000001</v>
      </c>
      <c r="I82" s="25">
        <f t="shared" si="7"/>
        <v>139.23</v>
      </c>
      <c r="J82" s="25">
        <f t="shared" si="8"/>
        <v>108.29</v>
      </c>
      <c r="K82" s="31"/>
      <c r="L82" s="31"/>
    </row>
    <row r="83" ht="15.75" customHeight="1" spans="1:12">
      <c r="A83" s="26">
        <v>79</v>
      </c>
      <c r="B83" s="21" t="s">
        <v>94</v>
      </c>
      <c r="C83" s="22" t="s">
        <v>17</v>
      </c>
      <c r="D83" s="23">
        <v>45.9999999999999</v>
      </c>
      <c r="E83" s="24">
        <v>0.0358</v>
      </c>
      <c r="F83" s="20">
        <v>950</v>
      </c>
      <c r="G83" s="20">
        <f t="shared" si="5"/>
        <v>43699.9999999999</v>
      </c>
      <c r="H83" s="25">
        <f t="shared" si="6"/>
        <v>312.799999999999</v>
      </c>
      <c r="I83" s="25">
        <f t="shared" si="7"/>
        <v>703.799999999998</v>
      </c>
      <c r="J83" s="25">
        <f t="shared" si="8"/>
        <v>547.399999999999</v>
      </c>
      <c r="K83" s="31"/>
      <c r="L83" s="31"/>
    </row>
    <row r="84" ht="15.75" customHeight="1" spans="1:12">
      <c r="A84" s="26">
        <v>80</v>
      </c>
      <c r="B84" s="21" t="s">
        <v>95</v>
      </c>
      <c r="C84" s="22" t="s">
        <v>17</v>
      </c>
      <c r="D84" s="23">
        <v>13.8</v>
      </c>
      <c r="E84" s="24">
        <v>0.0358</v>
      </c>
      <c r="F84" s="20">
        <v>950</v>
      </c>
      <c r="G84" s="20">
        <f t="shared" si="5"/>
        <v>13110</v>
      </c>
      <c r="H84" s="25">
        <f t="shared" si="6"/>
        <v>93.84</v>
      </c>
      <c r="I84" s="25">
        <f t="shared" si="7"/>
        <v>211.14</v>
      </c>
      <c r="J84" s="25">
        <f t="shared" si="8"/>
        <v>164.22</v>
      </c>
      <c r="K84" s="31"/>
      <c r="L84" s="31"/>
    </row>
    <row r="85" ht="15.75" customHeight="1" spans="1:12">
      <c r="A85" s="20">
        <v>81</v>
      </c>
      <c r="B85" s="21" t="s">
        <v>96</v>
      </c>
      <c r="C85" s="22" t="s">
        <v>17</v>
      </c>
      <c r="D85" s="23">
        <v>9.29000000000002</v>
      </c>
      <c r="E85" s="24">
        <v>0.0358</v>
      </c>
      <c r="F85" s="20">
        <v>950</v>
      </c>
      <c r="G85" s="20">
        <f t="shared" si="5"/>
        <v>8825.50000000002</v>
      </c>
      <c r="H85" s="25">
        <f t="shared" si="6"/>
        <v>63.1720000000001</v>
      </c>
      <c r="I85" s="25">
        <f t="shared" si="7"/>
        <v>142.137</v>
      </c>
      <c r="J85" s="25">
        <f t="shared" si="8"/>
        <v>110.551</v>
      </c>
      <c r="K85" s="31"/>
      <c r="L85" s="31"/>
    </row>
    <row r="86" ht="15.75" customHeight="1" spans="1:12">
      <c r="A86" s="26">
        <v>82</v>
      </c>
      <c r="B86" s="21" t="s">
        <v>97</v>
      </c>
      <c r="C86" s="22" t="s">
        <v>17</v>
      </c>
      <c r="D86" s="23">
        <v>6</v>
      </c>
      <c r="E86" s="24">
        <v>0.0358</v>
      </c>
      <c r="F86" s="20">
        <v>950</v>
      </c>
      <c r="G86" s="20">
        <f t="shared" si="5"/>
        <v>5700</v>
      </c>
      <c r="H86" s="25">
        <f t="shared" si="6"/>
        <v>40.8</v>
      </c>
      <c r="I86" s="25">
        <f t="shared" si="7"/>
        <v>91.8</v>
      </c>
      <c r="J86" s="25">
        <f t="shared" si="8"/>
        <v>71.4</v>
      </c>
      <c r="K86" s="31"/>
      <c r="L86" s="31"/>
    </row>
    <row r="87" ht="15.75" customHeight="1" spans="1:12">
      <c r="A87" s="26">
        <v>83</v>
      </c>
      <c r="B87" s="21" t="s">
        <v>98</v>
      </c>
      <c r="C87" s="22" t="s">
        <v>17</v>
      </c>
      <c r="D87" s="23">
        <v>8.74000000000001</v>
      </c>
      <c r="E87" s="24">
        <v>0.0358</v>
      </c>
      <c r="F87" s="20">
        <v>950</v>
      </c>
      <c r="G87" s="20">
        <f t="shared" si="5"/>
        <v>8303.00000000001</v>
      </c>
      <c r="H87" s="25">
        <f t="shared" si="6"/>
        <v>59.4320000000001</v>
      </c>
      <c r="I87" s="25">
        <f t="shared" si="7"/>
        <v>133.722</v>
      </c>
      <c r="J87" s="25">
        <f t="shared" si="8"/>
        <v>104.006</v>
      </c>
      <c r="K87" s="31"/>
      <c r="L87" s="31"/>
    </row>
    <row r="88" ht="15.75" customHeight="1" spans="1:12">
      <c r="A88" s="26">
        <v>84</v>
      </c>
      <c r="B88" s="21" t="s">
        <v>99</v>
      </c>
      <c r="C88" s="22" t="s">
        <v>17</v>
      </c>
      <c r="D88" s="23">
        <v>9.74000000000001</v>
      </c>
      <c r="E88" s="24">
        <v>0.0358</v>
      </c>
      <c r="F88" s="20">
        <v>950</v>
      </c>
      <c r="G88" s="20">
        <f t="shared" si="5"/>
        <v>9253.00000000001</v>
      </c>
      <c r="H88" s="25">
        <f t="shared" si="6"/>
        <v>66.2320000000001</v>
      </c>
      <c r="I88" s="25">
        <f t="shared" si="7"/>
        <v>149.022</v>
      </c>
      <c r="J88" s="25">
        <f t="shared" si="8"/>
        <v>115.906</v>
      </c>
      <c r="K88" s="31"/>
      <c r="L88" s="31"/>
    </row>
    <row r="89" ht="15.75" customHeight="1" spans="1:12">
      <c r="A89" s="20">
        <v>85</v>
      </c>
      <c r="B89" s="21" t="s">
        <v>100</v>
      </c>
      <c r="C89" s="22" t="s">
        <v>17</v>
      </c>
      <c r="D89" s="23">
        <v>12.1999999999999</v>
      </c>
      <c r="E89" s="24">
        <v>0.0358</v>
      </c>
      <c r="F89" s="20">
        <v>950</v>
      </c>
      <c r="G89" s="20">
        <f t="shared" si="5"/>
        <v>11589.9999999999</v>
      </c>
      <c r="H89" s="25">
        <f t="shared" si="6"/>
        <v>82.9599999999993</v>
      </c>
      <c r="I89" s="25">
        <f t="shared" si="7"/>
        <v>186.659999999998</v>
      </c>
      <c r="J89" s="25">
        <f t="shared" si="8"/>
        <v>145.179999999999</v>
      </c>
      <c r="K89" s="31"/>
      <c r="L89" s="31"/>
    </row>
    <row r="90" ht="15.75" customHeight="1" spans="1:12">
      <c r="A90" s="26">
        <v>86</v>
      </c>
      <c r="B90" s="21" t="s">
        <v>101</v>
      </c>
      <c r="C90" s="22" t="s">
        <v>17</v>
      </c>
      <c r="D90" s="23">
        <v>8.60000000000008</v>
      </c>
      <c r="E90" s="24">
        <v>0.0358</v>
      </c>
      <c r="F90" s="20">
        <v>950</v>
      </c>
      <c r="G90" s="20">
        <f t="shared" si="5"/>
        <v>8170.00000000008</v>
      </c>
      <c r="H90" s="25">
        <f t="shared" si="6"/>
        <v>58.4800000000005</v>
      </c>
      <c r="I90" s="25">
        <f t="shared" si="7"/>
        <v>131.580000000001</v>
      </c>
      <c r="J90" s="25">
        <f t="shared" si="8"/>
        <v>102.340000000001</v>
      </c>
      <c r="K90" s="31"/>
      <c r="L90" s="31"/>
    </row>
    <row r="91" ht="15.75" customHeight="1" spans="1:12">
      <c r="A91" s="26">
        <v>87</v>
      </c>
      <c r="B91" s="21" t="s">
        <v>102</v>
      </c>
      <c r="C91" s="22" t="s">
        <v>17</v>
      </c>
      <c r="D91" s="23">
        <v>7.43000000000001</v>
      </c>
      <c r="E91" s="24">
        <v>0.0358</v>
      </c>
      <c r="F91" s="20">
        <v>950</v>
      </c>
      <c r="G91" s="20">
        <f t="shared" si="5"/>
        <v>7058.50000000001</v>
      </c>
      <c r="H91" s="25">
        <f t="shared" si="6"/>
        <v>50.5240000000001</v>
      </c>
      <c r="I91" s="25">
        <f t="shared" si="7"/>
        <v>113.679</v>
      </c>
      <c r="J91" s="25">
        <f t="shared" si="8"/>
        <v>88.4170000000001</v>
      </c>
      <c r="K91" s="31"/>
      <c r="L91" s="31"/>
    </row>
    <row r="92" ht="15.75" customHeight="1" spans="1:12">
      <c r="A92" s="26">
        <v>88</v>
      </c>
      <c r="B92" s="21" t="s">
        <v>103</v>
      </c>
      <c r="C92" s="22" t="s">
        <v>17</v>
      </c>
      <c r="D92" s="23">
        <v>5.40000000000003</v>
      </c>
      <c r="E92" s="24">
        <v>0.0358</v>
      </c>
      <c r="F92" s="20">
        <v>950</v>
      </c>
      <c r="G92" s="20">
        <f t="shared" ref="G92:G155" si="9">D92*F92</f>
        <v>5130.00000000003</v>
      </c>
      <c r="H92" s="25">
        <f t="shared" si="6"/>
        <v>36.7200000000002</v>
      </c>
      <c r="I92" s="25">
        <f t="shared" si="7"/>
        <v>82.6200000000005</v>
      </c>
      <c r="J92" s="25">
        <f t="shared" si="8"/>
        <v>64.2600000000003</v>
      </c>
      <c r="K92" s="31"/>
      <c r="L92" s="31"/>
    </row>
    <row r="93" ht="15.75" customHeight="1" spans="1:12">
      <c r="A93" s="20">
        <v>89</v>
      </c>
      <c r="B93" s="21" t="s">
        <v>104</v>
      </c>
      <c r="C93" s="22" t="s">
        <v>17</v>
      </c>
      <c r="D93" s="23">
        <v>17.9999999999999</v>
      </c>
      <c r="E93" s="24">
        <v>0.0358</v>
      </c>
      <c r="F93" s="20">
        <v>950</v>
      </c>
      <c r="G93" s="20">
        <f t="shared" si="9"/>
        <v>17099.9999999999</v>
      </c>
      <c r="H93" s="25">
        <f t="shared" si="6"/>
        <v>122.399999999999</v>
      </c>
      <c r="I93" s="25">
        <f t="shared" si="7"/>
        <v>275.399999999998</v>
      </c>
      <c r="J93" s="25">
        <f t="shared" si="8"/>
        <v>214.199999999999</v>
      </c>
      <c r="K93" s="31"/>
      <c r="L93" s="31"/>
    </row>
    <row r="94" ht="15.75" customHeight="1" spans="1:12">
      <c r="A94" s="26">
        <v>90</v>
      </c>
      <c r="B94" s="21" t="s">
        <v>105</v>
      </c>
      <c r="C94" s="22" t="s">
        <v>17</v>
      </c>
      <c r="D94" s="23">
        <v>9.43000000000006</v>
      </c>
      <c r="E94" s="24">
        <v>0.0358</v>
      </c>
      <c r="F94" s="20">
        <v>950</v>
      </c>
      <c r="G94" s="20">
        <f t="shared" si="9"/>
        <v>8958.50000000006</v>
      </c>
      <c r="H94" s="25">
        <f t="shared" si="6"/>
        <v>64.1240000000004</v>
      </c>
      <c r="I94" s="25">
        <f t="shared" si="7"/>
        <v>144.279000000001</v>
      </c>
      <c r="J94" s="25">
        <f t="shared" si="8"/>
        <v>112.217000000001</v>
      </c>
      <c r="K94" s="31"/>
      <c r="L94" s="31"/>
    </row>
    <row r="95" ht="15.75" customHeight="1" spans="1:12">
      <c r="A95" s="26">
        <v>91</v>
      </c>
      <c r="B95" s="21" t="s">
        <v>106</v>
      </c>
      <c r="C95" s="22" t="s">
        <v>17</v>
      </c>
      <c r="D95" s="23">
        <v>12.5</v>
      </c>
      <c r="E95" s="24">
        <v>0.0358</v>
      </c>
      <c r="F95" s="20">
        <v>950</v>
      </c>
      <c r="G95" s="20">
        <f t="shared" si="9"/>
        <v>11875</v>
      </c>
      <c r="H95" s="25">
        <f t="shared" si="6"/>
        <v>85</v>
      </c>
      <c r="I95" s="25">
        <f t="shared" si="7"/>
        <v>191.25</v>
      </c>
      <c r="J95" s="25">
        <f t="shared" si="8"/>
        <v>148.75</v>
      </c>
      <c r="K95" s="31"/>
      <c r="L95" s="31"/>
    </row>
    <row r="96" ht="15.75" customHeight="1" spans="1:12">
      <c r="A96" s="26">
        <v>92</v>
      </c>
      <c r="B96" s="21" t="s">
        <v>107</v>
      </c>
      <c r="C96" s="22" t="s">
        <v>17</v>
      </c>
      <c r="D96" s="23">
        <v>4.31999999999994</v>
      </c>
      <c r="E96" s="24">
        <v>0.0358</v>
      </c>
      <c r="F96" s="20">
        <v>950</v>
      </c>
      <c r="G96" s="20">
        <f t="shared" si="9"/>
        <v>4103.99999999994</v>
      </c>
      <c r="H96" s="25">
        <f t="shared" si="6"/>
        <v>29.3759999999996</v>
      </c>
      <c r="I96" s="25">
        <f t="shared" si="7"/>
        <v>66.0959999999991</v>
      </c>
      <c r="J96" s="25">
        <f t="shared" si="8"/>
        <v>51.4079999999993</v>
      </c>
      <c r="K96" s="31"/>
      <c r="L96" s="31"/>
    </row>
    <row r="97" ht="15.75" customHeight="1" spans="1:12">
      <c r="A97" s="20">
        <v>93</v>
      </c>
      <c r="B97" s="21" t="s">
        <v>108</v>
      </c>
      <c r="C97" s="22" t="s">
        <v>17</v>
      </c>
      <c r="D97" s="23">
        <v>7.20000000000005</v>
      </c>
      <c r="E97" s="24">
        <v>0.0358</v>
      </c>
      <c r="F97" s="20">
        <v>950</v>
      </c>
      <c r="G97" s="20">
        <f t="shared" si="9"/>
        <v>6840.00000000005</v>
      </c>
      <c r="H97" s="25">
        <f t="shared" si="6"/>
        <v>48.9600000000003</v>
      </c>
      <c r="I97" s="25">
        <f t="shared" si="7"/>
        <v>110.160000000001</v>
      </c>
      <c r="J97" s="25">
        <f t="shared" si="8"/>
        <v>85.6800000000006</v>
      </c>
      <c r="K97" s="31"/>
      <c r="L97" s="31"/>
    </row>
    <row r="98" ht="15.75" customHeight="1" spans="1:12">
      <c r="A98" s="26">
        <v>94</v>
      </c>
      <c r="B98" s="21" t="s">
        <v>109</v>
      </c>
      <c r="C98" s="22" t="s">
        <v>17</v>
      </c>
      <c r="D98" s="23">
        <v>10.39</v>
      </c>
      <c r="E98" s="24">
        <v>0.0358</v>
      </c>
      <c r="F98" s="20">
        <v>950</v>
      </c>
      <c r="G98" s="20">
        <f t="shared" si="9"/>
        <v>9870.5</v>
      </c>
      <c r="H98" s="25">
        <f t="shared" si="6"/>
        <v>70.652</v>
      </c>
      <c r="I98" s="25">
        <f t="shared" si="7"/>
        <v>158.967</v>
      </c>
      <c r="J98" s="25">
        <f t="shared" si="8"/>
        <v>123.641</v>
      </c>
      <c r="K98" s="31"/>
      <c r="L98" s="31"/>
    </row>
    <row r="99" ht="15.75" customHeight="1" spans="1:12">
      <c r="A99" s="26">
        <v>95</v>
      </c>
      <c r="B99" s="21" t="s">
        <v>110</v>
      </c>
      <c r="C99" s="22" t="s">
        <v>17</v>
      </c>
      <c r="D99" s="23">
        <v>7.94</v>
      </c>
      <c r="E99" s="24">
        <v>0.0358</v>
      </c>
      <c r="F99" s="20">
        <v>950</v>
      </c>
      <c r="G99" s="20">
        <f t="shared" si="9"/>
        <v>7543</v>
      </c>
      <c r="H99" s="25">
        <f t="shared" si="6"/>
        <v>53.992</v>
      </c>
      <c r="I99" s="25">
        <f t="shared" si="7"/>
        <v>121.482</v>
      </c>
      <c r="J99" s="25">
        <f t="shared" si="8"/>
        <v>94.486</v>
      </c>
      <c r="K99" s="31"/>
      <c r="L99" s="31"/>
    </row>
    <row r="100" ht="15.75" customHeight="1" spans="1:12">
      <c r="A100" s="26">
        <v>96</v>
      </c>
      <c r="B100" s="21" t="s">
        <v>111</v>
      </c>
      <c r="C100" s="22" t="s">
        <v>17</v>
      </c>
      <c r="D100" s="23">
        <v>18</v>
      </c>
      <c r="E100" s="24">
        <v>0.0358</v>
      </c>
      <c r="F100" s="20">
        <v>950</v>
      </c>
      <c r="G100" s="20">
        <f t="shared" si="9"/>
        <v>17100</v>
      </c>
      <c r="H100" s="25">
        <f t="shared" si="6"/>
        <v>122.4</v>
      </c>
      <c r="I100" s="25">
        <f t="shared" si="7"/>
        <v>275.4</v>
      </c>
      <c r="J100" s="25">
        <f t="shared" si="8"/>
        <v>214.2</v>
      </c>
      <c r="K100" s="31"/>
      <c r="L100" s="31"/>
    </row>
    <row r="101" ht="15.75" customHeight="1" spans="1:12">
      <c r="A101" s="20">
        <v>97</v>
      </c>
      <c r="B101" s="21" t="s">
        <v>112</v>
      </c>
      <c r="C101" s="22" t="s">
        <v>17</v>
      </c>
      <c r="D101" s="23">
        <v>14.3600000000001</v>
      </c>
      <c r="E101" s="24">
        <v>0.0358</v>
      </c>
      <c r="F101" s="20">
        <v>950</v>
      </c>
      <c r="G101" s="20">
        <f t="shared" si="9"/>
        <v>13642.0000000001</v>
      </c>
      <c r="H101" s="25">
        <f t="shared" si="6"/>
        <v>97.6480000000007</v>
      </c>
      <c r="I101" s="25">
        <f t="shared" si="7"/>
        <v>219.708000000002</v>
      </c>
      <c r="J101" s="25">
        <f t="shared" si="8"/>
        <v>170.884000000001</v>
      </c>
      <c r="K101" s="31"/>
      <c r="L101" s="31"/>
    </row>
    <row r="102" ht="15.75" customHeight="1" spans="1:12">
      <c r="A102" s="26">
        <v>98</v>
      </c>
      <c r="B102" s="21" t="s">
        <v>113</v>
      </c>
      <c r="C102" s="22" t="s">
        <v>17</v>
      </c>
      <c r="D102" s="23">
        <v>8</v>
      </c>
      <c r="E102" s="24">
        <v>0.0358</v>
      </c>
      <c r="F102" s="20">
        <v>950</v>
      </c>
      <c r="G102" s="20">
        <f t="shared" si="9"/>
        <v>7600</v>
      </c>
      <c r="H102" s="25">
        <f t="shared" si="6"/>
        <v>54.4</v>
      </c>
      <c r="I102" s="25">
        <f t="shared" si="7"/>
        <v>122.4</v>
      </c>
      <c r="J102" s="25">
        <f t="shared" si="8"/>
        <v>95.2</v>
      </c>
      <c r="K102" s="31"/>
      <c r="L102" s="31"/>
    </row>
    <row r="103" ht="15.75" customHeight="1" spans="1:12">
      <c r="A103" s="26">
        <v>99</v>
      </c>
      <c r="B103" s="21" t="s">
        <v>114</v>
      </c>
      <c r="C103" s="22" t="s">
        <v>17</v>
      </c>
      <c r="D103" s="23">
        <v>4.19999999999999</v>
      </c>
      <c r="E103" s="24">
        <v>0.0358</v>
      </c>
      <c r="F103" s="20">
        <v>950</v>
      </c>
      <c r="G103" s="20">
        <f t="shared" si="9"/>
        <v>3989.99999999999</v>
      </c>
      <c r="H103" s="25">
        <f t="shared" si="6"/>
        <v>28.5599999999999</v>
      </c>
      <c r="I103" s="25">
        <f t="shared" si="7"/>
        <v>64.2599999999998</v>
      </c>
      <c r="J103" s="25">
        <f t="shared" si="8"/>
        <v>49.9799999999999</v>
      </c>
      <c r="K103" s="31"/>
      <c r="L103" s="31"/>
    </row>
    <row r="104" ht="15.75" customHeight="1" spans="1:12">
      <c r="A104" s="26">
        <v>100</v>
      </c>
      <c r="B104" s="21" t="s">
        <v>115</v>
      </c>
      <c r="C104" s="22" t="s">
        <v>17</v>
      </c>
      <c r="D104" s="23">
        <v>8.64999999999998</v>
      </c>
      <c r="E104" s="24">
        <v>0.0358</v>
      </c>
      <c r="F104" s="20">
        <v>950</v>
      </c>
      <c r="G104" s="20">
        <f t="shared" si="9"/>
        <v>8217.49999999998</v>
      </c>
      <c r="H104" s="25">
        <f t="shared" si="6"/>
        <v>58.8199999999999</v>
      </c>
      <c r="I104" s="25">
        <f t="shared" si="7"/>
        <v>132.345</v>
      </c>
      <c r="J104" s="25">
        <f t="shared" si="8"/>
        <v>102.935</v>
      </c>
      <c r="K104" s="31"/>
      <c r="L104" s="31"/>
    </row>
    <row r="105" ht="15.75" customHeight="1" spans="1:12">
      <c r="A105" s="20">
        <v>101</v>
      </c>
      <c r="B105" s="21" t="s">
        <v>116</v>
      </c>
      <c r="C105" s="22" t="s">
        <v>17</v>
      </c>
      <c r="D105" s="23">
        <v>16</v>
      </c>
      <c r="E105" s="24">
        <v>0.0358</v>
      </c>
      <c r="F105" s="20">
        <v>950</v>
      </c>
      <c r="G105" s="20">
        <f t="shared" si="9"/>
        <v>15200</v>
      </c>
      <c r="H105" s="25">
        <f t="shared" si="6"/>
        <v>108.8</v>
      </c>
      <c r="I105" s="25">
        <f t="shared" si="7"/>
        <v>244.8</v>
      </c>
      <c r="J105" s="25">
        <f t="shared" si="8"/>
        <v>190.4</v>
      </c>
      <c r="K105" s="31"/>
      <c r="L105" s="31"/>
    </row>
    <row r="106" ht="15.75" customHeight="1" spans="1:12">
      <c r="A106" s="26">
        <v>102</v>
      </c>
      <c r="B106" s="21" t="s">
        <v>117</v>
      </c>
      <c r="C106" s="22" t="s">
        <v>17</v>
      </c>
      <c r="D106" s="23">
        <v>14.0000000000001</v>
      </c>
      <c r="E106" s="24">
        <v>0.0358</v>
      </c>
      <c r="F106" s="20">
        <v>950</v>
      </c>
      <c r="G106" s="20">
        <f t="shared" si="9"/>
        <v>13300.0000000001</v>
      </c>
      <c r="H106" s="25">
        <f t="shared" si="6"/>
        <v>95.2000000000007</v>
      </c>
      <c r="I106" s="25">
        <f t="shared" si="7"/>
        <v>214.200000000002</v>
      </c>
      <c r="J106" s="25">
        <f t="shared" si="8"/>
        <v>166.600000000001</v>
      </c>
      <c r="K106" s="31"/>
      <c r="L106" s="31"/>
    </row>
    <row r="107" ht="15.75" customHeight="1" spans="1:12">
      <c r="A107" s="26">
        <v>103</v>
      </c>
      <c r="B107" s="21" t="s">
        <v>118</v>
      </c>
      <c r="C107" s="22" t="s">
        <v>17</v>
      </c>
      <c r="D107" s="23">
        <v>7.25</v>
      </c>
      <c r="E107" s="24">
        <v>0.0358</v>
      </c>
      <c r="F107" s="20">
        <v>950</v>
      </c>
      <c r="G107" s="20">
        <f t="shared" si="9"/>
        <v>6887.5</v>
      </c>
      <c r="H107" s="25">
        <f t="shared" si="6"/>
        <v>49.3</v>
      </c>
      <c r="I107" s="25">
        <f t="shared" si="7"/>
        <v>110.925</v>
      </c>
      <c r="J107" s="25">
        <f t="shared" si="8"/>
        <v>86.275</v>
      </c>
      <c r="K107" s="31"/>
      <c r="L107" s="31"/>
    </row>
    <row r="108" ht="15.75" customHeight="1" spans="1:12">
      <c r="A108" s="26">
        <v>104</v>
      </c>
      <c r="B108" s="21" t="s">
        <v>119</v>
      </c>
      <c r="C108" s="22" t="s">
        <v>17</v>
      </c>
      <c r="D108" s="23">
        <v>12.7999999999999</v>
      </c>
      <c r="E108" s="24">
        <v>0.0358</v>
      </c>
      <c r="F108" s="20">
        <v>950</v>
      </c>
      <c r="G108" s="20">
        <f t="shared" si="9"/>
        <v>12159.9999999999</v>
      </c>
      <c r="H108" s="25">
        <f t="shared" si="6"/>
        <v>87.0399999999993</v>
      </c>
      <c r="I108" s="25">
        <f t="shared" si="7"/>
        <v>195.839999999998</v>
      </c>
      <c r="J108" s="25">
        <f t="shared" si="8"/>
        <v>152.319999999999</v>
      </c>
      <c r="K108" s="31"/>
      <c r="L108" s="31"/>
    </row>
    <row r="109" ht="15.75" customHeight="1" spans="1:12">
      <c r="A109" s="20">
        <v>105</v>
      </c>
      <c r="B109" s="21" t="s">
        <v>120</v>
      </c>
      <c r="C109" s="22" t="s">
        <v>17</v>
      </c>
      <c r="D109" s="23">
        <v>3.50000000000003</v>
      </c>
      <c r="E109" s="24">
        <v>0.0358</v>
      </c>
      <c r="F109" s="20">
        <v>950</v>
      </c>
      <c r="G109" s="20">
        <f t="shared" si="9"/>
        <v>3325.00000000003</v>
      </c>
      <c r="H109" s="25">
        <f t="shared" si="6"/>
        <v>23.8000000000002</v>
      </c>
      <c r="I109" s="25">
        <f t="shared" si="7"/>
        <v>53.5500000000005</v>
      </c>
      <c r="J109" s="25">
        <f t="shared" si="8"/>
        <v>41.6500000000004</v>
      </c>
      <c r="K109" s="31"/>
      <c r="L109" s="31"/>
    </row>
    <row r="110" ht="15.75" customHeight="1" spans="1:12">
      <c r="A110" s="26">
        <v>106</v>
      </c>
      <c r="B110" s="21" t="s">
        <v>121</v>
      </c>
      <c r="C110" s="22" t="s">
        <v>17</v>
      </c>
      <c r="D110" s="23">
        <v>27.23</v>
      </c>
      <c r="E110" s="24">
        <v>0.0358</v>
      </c>
      <c r="F110" s="20">
        <v>950</v>
      </c>
      <c r="G110" s="20">
        <f t="shared" si="9"/>
        <v>25868.5</v>
      </c>
      <c r="H110" s="25">
        <f t="shared" si="6"/>
        <v>185.164</v>
      </c>
      <c r="I110" s="25">
        <f t="shared" si="7"/>
        <v>416.619</v>
      </c>
      <c r="J110" s="25">
        <f t="shared" si="8"/>
        <v>324.037</v>
      </c>
      <c r="K110" s="31"/>
      <c r="L110" s="31"/>
    </row>
    <row r="111" ht="15.75" customHeight="1" spans="1:12">
      <c r="A111" s="26">
        <v>107</v>
      </c>
      <c r="B111" s="21" t="s">
        <v>122</v>
      </c>
      <c r="C111" s="22" t="s">
        <v>17</v>
      </c>
      <c r="D111" s="23">
        <v>9.03999999999999</v>
      </c>
      <c r="E111" s="24">
        <v>0.0358</v>
      </c>
      <c r="F111" s="20">
        <v>950</v>
      </c>
      <c r="G111" s="20">
        <f t="shared" si="9"/>
        <v>8587.99999999999</v>
      </c>
      <c r="H111" s="25">
        <f t="shared" si="6"/>
        <v>61.4719999999999</v>
      </c>
      <c r="I111" s="25">
        <f t="shared" si="7"/>
        <v>138.312</v>
      </c>
      <c r="J111" s="25">
        <f t="shared" si="8"/>
        <v>107.576</v>
      </c>
      <c r="K111" s="31"/>
      <c r="L111" s="31"/>
    </row>
    <row r="112" ht="15.75" customHeight="1" spans="1:12">
      <c r="A112" s="26">
        <v>108</v>
      </c>
      <c r="B112" s="32" t="s">
        <v>123</v>
      </c>
      <c r="C112" s="22" t="s">
        <v>17</v>
      </c>
      <c r="D112" s="33">
        <v>14</v>
      </c>
      <c r="E112" s="24">
        <v>0.0358</v>
      </c>
      <c r="F112" s="20">
        <v>950</v>
      </c>
      <c r="G112" s="20">
        <f t="shared" si="9"/>
        <v>13300</v>
      </c>
      <c r="H112" s="25">
        <f t="shared" si="6"/>
        <v>95.2</v>
      </c>
      <c r="I112" s="25">
        <f t="shared" si="7"/>
        <v>214.2</v>
      </c>
      <c r="J112" s="25">
        <f t="shared" si="8"/>
        <v>166.6</v>
      </c>
      <c r="K112" s="31"/>
      <c r="L112" s="31"/>
    </row>
    <row r="113" ht="15.75" customHeight="1" spans="1:12">
      <c r="A113" s="20">
        <v>109</v>
      </c>
      <c r="B113" s="34" t="s">
        <v>124</v>
      </c>
      <c r="C113" s="22" t="s">
        <v>17</v>
      </c>
      <c r="D113" s="35">
        <v>26.3</v>
      </c>
      <c r="E113" s="24">
        <v>0.0358</v>
      </c>
      <c r="F113" s="20">
        <v>950</v>
      </c>
      <c r="G113" s="20">
        <f t="shared" si="9"/>
        <v>24985</v>
      </c>
      <c r="H113" s="25">
        <f t="shared" si="6"/>
        <v>178.84</v>
      </c>
      <c r="I113" s="25">
        <f t="shared" si="7"/>
        <v>402.39</v>
      </c>
      <c r="J113" s="25">
        <f t="shared" si="8"/>
        <v>312.97</v>
      </c>
      <c r="K113" s="31"/>
      <c r="L113" s="31"/>
    </row>
    <row r="114" ht="15.75" customHeight="1" spans="1:12">
      <c r="A114" s="26">
        <v>110</v>
      </c>
      <c r="B114" s="34" t="s">
        <v>125</v>
      </c>
      <c r="C114" s="22" t="s">
        <v>17</v>
      </c>
      <c r="D114" s="35">
        <v>15.55</v>
      </c>
      <c r="E114" s="24">
        <v>0.0358</v>
      </c>
      <c r="F114" s="20">
        <v>950</v>
      </c>
      <c r="G114" s="20">
        <f t="shared" si="9"/>
        <v>14772.5</v>
      </c>
      <c r="H114" s="25">
        <f t="shared" si="6"/>
        <v>105.74</v>
      </c>
      <c r="I114" s="25">
        <f t="shared" si="7"/>
        <v>237.915</v>
      </c>
      <c r="J114" s="25">
        <f t="shared" si="8"/>
        <v>185.045</v>
      </c>
      <c r="K114" s="31"/>
      <c r="L114" s="31"/>
    </row>
    <row r="115" ht="15.75" customHeight="1" spans="1:12">
      <c r="A115" s="26">
        <v>111</v>
      </c>
      <c r="B115" s="34" t="s">
        <v>126</v>
      </c>
      <c r="C115" s="22" t="s">
        <v>17</v>
      </c>
      <c r="D115" s="35">
        <v>6.63000000000002</v>
      </c>
      <c r="E115" s="24">
        <v>0.0358</v>
      </c>
      <c r="F115" s="20">
        <v>950</v>
      </c>
      <c r="G115" s="20">
        <f t="shared" si="9"/>
        <v>6298.50000000002</v>
      </c>
      <c r="H115" s="25">
        <f t="shared" si="6"/>
        <v>45.0840000000001</v>
      </c>
      <c r="I115" s="25">
        <f t="shared" si="7"/>
        <v>101.439</v>
      </c>
      <c r="J115" s="25">
        <f t="shared" si="8"/>
        <v>78.8970000000002</v>
      </c>
      <c r="K115" s="31"/>
      <c r="L115" s="31"/>
    </row>
    <row r="116" ht="15.75" customHeight="1" spans="1:12">
      <c r="A116" s="26">
        <v>112</v>
      </c>
      <c r="B116" s="34" t="s">
        <v>127</v>
      </c>
      <c r="C116" s="22" t="s">
        <v>17</v>
      </c>
      <c r="D116" s="35">
        <v>15</v>
      </c>
      <c r="E116" s="24">
        <v>0.0358</v>
      </c>
      <c r="F116" s="20">
        <v>950</v>
      </c>
      <c r="G116" s="20">
        <f t="shared" si="9"/>
        <v>14250</v>
      </c>
      <c r="H116" s="25">
        <f t="shared" si="6"/>
        <v>102</v>
      </c>
      <c r="I116" s="25">
        <f t="shared" si="7"/>
        <v>229.5</v>
      </c>
      <c r="J116" s="25">
        <f t="shared" si="8"/>
        <v>178.5</v>
      </c>
      <c r="K116" s="31"/>
      <c r="L116" s="31"/>
    </row>
    <row r="117" ht="15.75" customHeight="1" spans="1:12">
      <c r="A117" s="20">
        <v>113</v>
      </c>
      <c r="B117" s="36" t="s">
        <v>128</v>
      </c>
      <c r="C117" s="22" t="s">
        <v>17</v>
      </c>
      <c r="D117" s="37">
        <v>40</v>
      </c>
      <c r="E117" s="24">
        <v>0.0358</v>
      </c>
      <c r="F117" s="20">
        <v>950</v>
      </c>
      <c r="G117" s="20">
        <f t="shared" si="9"/>
        <v>38000</v>
      </c>
      <c r="H117" s="25">
        <f t="shared" si="6"/>
        <v>272</v>
      </c>
      <c r="I117" s="25">
        <f t="shared" si="7"/>
        <v>612</v>
      </c>
      <c r="J117" s="25">
        <f t="shared" si="8"/>
        <v>476</v>
      </c>
      <c r="K117" s="31"/>
      <c r="L117" s="31"/>
    </row>
    <row r="118" ht="15.75" customHeight="1" spans="1:12">
      <c r="A118" s="26">
        <v>114</v>
      </c>
      <c r="B118" s="34" t="s">
        <v>129</v>
      </c>
      <c r="C118" s="22" t="s">
        <v>17</v>
      </c>
      <c r="D118" s="35">
        <v>17</v>
      </c>
      <c r="E118" s="24">
        <v>0.0358</v>
      </c>
      <c r="F118" s="20">
        <v>950</v>
      </c>
      <c r="G118" s="20">
        <f t="shared" si="9"/>
        <v>16150</v>
      </c>
      <c r="H118" s="25">
        <f t="shared" si="6"/>
        <v>115.6</v>
      </c>
      <c r="I118" s="25">
        <f t="shared" si="7"/>
        <v>260.1</v>
      </c>
      <c r="J118" s="25">
        <f t="shared" si="8"/>
        <v>202.3</v>
      </c>
      <c r="K118" s="31"/>
      <c r="L118" s="31"/>
    </row>
    <row r="119" ht="15.75" customHeight="1" spans="1:12">
      <c r="A119" s="26">
        <v>115</v>
      </c>
      <c r="B119" s="22" t="s">
        <v>130</v>
      </c>
      <c r="C119" s="22" t="s">
        <v>17</v>
      </c>
      <c r="D119" s="38">
        <v>21</v>
      </c>
      <c r="E119" s="24">
        <v>0.0358</v>
      </c>
      <c r="F119" s="20">
        <v>950</v>
      </c>
      <c r="G119" s="20">
        <f t="shared" si="9"/>
        <v>19950</v>
      </c>
      <c r="H119" s="25">
        <f t="shared" si="6"/>
        <v>142.8</v>
      </c>
      <c r="I119" s="25">
        <f t="shared" si="7"/>
        <v>321.3</v>
      </c>
      <c r="J119" s="25">
        <f t="shared" si="8"/>
        <v>249.9</v>
      </c>
      <c r="K119" s="31"/>
      <c r="L119" s="31"/>
    </row>
    <row r="120" ht="15.75" customHeight="1" spans="1:12">
      <c r="A120" s="26">
        <v>116</v>
      </c>
      <c r="B120" s="39" t="s">
        <v>131</v>
      </c>
      <c r="C120" s="22" t="s">
        <v>17</v>
      </c>
      <c r="D120" s="40">
        <v>16.7</v>
      </c>
      <c r="E120" s="24">
        <v>0.0358</v>
      </c>
      <c r="F120" s="20">
        <v>950</v>
      </c>
      <c r="G120" s="20">
        <f t="shared" si="9"/>
        <v>15865</v>
      </c>
      <c r="H120" s="25">
        <f t="shared" si="6"/>
        <v>113.56</v>
      </c>
      <c r="I120" s="25">
        <f t="shared" si="7"/>
        <v>255.51</v>
      </c>
      <c r="J120" s="25">
        <f t="shared" si="8"/>
        <v>198.73</v>
      </c>
      <c r="K120" s="31"/>
      <c r="L120" s="31"/>
    </row>
    <row r="121" ht="15.75" customHeight="1" spans="1:12">
      <c r="A121" s="20">
        <v>117</v>
      </c>
      <c r="B121" s="41" t="s">
        <v>132</v>
      </c>
      <c r="C121" s="22" t="s">
        <v>17</v>
      </c>
      <c r="D121" s="42">
        <v>15.3</v>
      </c>
      <c r="E121" s="24">
        <v>0.0358</v>
      </c>
      <c r="F121" s="20">
        <v>950</v>
      </c>
      <c r="G121" s="20">
        <f t="shared" si="9"/>
        <v>14535</v>
      </c>
      <c r="H121" s="25">
        <f t="shared" si="6"/>
        <v>104.04</v>
      </c>
      <c r="I121" s="25">
        <f t="shared" si="7"/>
        <v>234.09</v>
      </c>
      <c r="J121" s="25">
        <f t="shared" si="8"/>
        <v>182.07</v>
      </c>
      <c r="K121" s="31"/>
      <c r="L121" s="31"/>
    </row>
    <row r="122" ht="15.75" customHeight="1" spans="1:12">
      <c r="A122" s="26">
        <v>118</v>
      </c>
      <c r="B122" s="41" t="s">
        <v>133</v>
      </c>
      <c r="C122" s="22" t="s">
        <v>17</v>
      </c>
      <c r="D122" s="42">
        <v>16</v>
      </c>
      <c r="E122" s="24">
        <v>0.0358</v>
      </c>
      <c r="F122" s="20">
        <v>950</v>
      </c>
      <c r="G122" s="20">
        <f t="shared" si="9"/>
        <v>15200</v>
      </c>
      <c r="H122" s="25">
        <f t="shared" si="6"/>
        <v>108.8</v>
      </c>
      <c r="I122" s="25">
        <f t="shared" si="7"/>
        <v>244.8</v>
      </c>
      <c r="J122" s="25">
        <f t="shared" si="8"/>
        <v>190.4</v>
      </c>
      <c r="K122" s="31"/>
      <c r="L122" s="31"/>
    </row>
    <row r="123" ht="15.75" customHeight="1" spans="1:12">
      <c r="A123" s="26">
        <v>119</v>
      </c>
      <c r="B123" s="21" t="s">
        <v>134</v>
      </c>
      <c r="C123" s="22" t="s">
        <v>17</v>
      </c>
      <c r="D123" s="23">
        <v>8.64</v>
      </c>
      <c r="E123" s="24">
        <v>0.0358</v>
      </c>
      <c r="F123" s="20">
        <v>950</v>
      </c>
      <c r="G123" s="20">
        <f t="shared" si="9"/>
        <v>8208</v>
      </c>
      <c r="H123" s="25">
        <f t="shared" si="6"/>
        <v>58.752</v>
      </c>
      <c r="I123" s="25">
        <f t="shared" si="7"/>
        <v>132.192</v>
      </c>
      <c r="J123" s="25">
        <f t="shared" si="8"/>
        <v>102.816</v>
      </c>
      <c r="K123" s="31"/>
      <c r="L123" s="31"/>
    </row>
    <row r="124" ht="15.75" customHeight="1" spans="1:12">
      <c r="A124" s="26" t="s">
        <v>135</v>
      </c>
      <c r="B124" s="31"/>
      <c r="C124" s="22" t="s">
        <v>17</v>
      </c>
      <c r="D124" s="25">
        <f>SUM(D5:D123)</f>
        <v>1565</v>
      </c>
      <c r="E124" s="24">
        <v>0.0358</v>
      </c>
      <c r="F124" s="20">
        <v>950</v>
      </c>
      <c r="G124" s="20">
        <f>SUM(G5:G123)</f>
        <v>1486750</v>
      </c>
      <c r="H124" s="25">
        <f>SUM(H5:H123)</f>
        <v>10642</v>
      </c>
      <c r="I124" s="25">
        <f>SUM(I5:I123)</f>
        <v>23944.5</v>
      </c>
      <c r="J124" s="25">
        <f>SUM(J5:J123)</f>
        <v>18623.5</v>
      </c>
      <c r="K124" s="31"/>
      <c r="L124" s="31"/>
    </row>
    <row r="126" s="4" customFormat="1" ht="17.25" customHeight="1" spans="1:10">
      <c r="A126" s="43" t="s">
        <v>136</v>
      </c>
      <c r="B126" s="44"/>
      <c r="C126" s="44"/>
      <c r="D126" s="45"/>
      <c r="E126" s="46" t="s">
        <v>137</v>
      </c>
      <c r="H126" s="47"/>
      <c r="I126" s="47"/>
      <c r="J126" s="47" t="s">
        <v>138</v>
      </c>
    </row>
    <row r="127" customFormat="1" ht="12" customHeight="1" spans="4:10">
      <c r="D127" s="48"/>
      <c r="H127" s="48"/>
      <c r="I127" s="48"/>
      <c r="J127" s="48"/>
    </row>
    <row r="128" s="3" customFormat="1" ht="20.25" customHeight="1" spans="1:18">
      <c r="A128" s="49" t="s">
        <v>139</v>
      </c>
      <c r="B128" s="50"/>
      <c r="C128" s="50"/>
      <c r="D128" s="51"/>
      <c r="E128" s="50"/>
      <c r="F128" s="50"/>
      <c r="G128" s="50"/>
      <c r="H128" s="51"/>
      <c r="I128" s="51"/>
      <c r="J128" s="51"/>
      <c r="K128" s="50"/>
      <c r="L128" s="50"/>
      <c r="Q128" s="52"/>
      <c r="R128" s="52"/>
    </row>
  </sheetData>
  <mergeCells count="4">
    <mergeCell ref="A1:L1"/>
    <mergeCell ref="A2:D2"/>
    <mergeCell ref="A3:D3"/>
    <mergeCell ref="A128:L128"/>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124:P125 P129:P65635 P65649:P131171 P131185:P196707 P196721:P262243 P262257:P327779 P327793:P393315 P393329:P458851 P458865:P524387 P524401:P589923 P589937:P655459 P655473:P720995 P721009:P786531 P786545:P852067 P852081:P917603 P917617:P983139 P983153:P1048576 W126:W128 JL124:JL125 JL129:JL65635 JL65649:JL131171 JL131185:JL196707 JL196721:JL262243 JL262257:JL327779 JL327793:JL393315 JL393329:JL458851 JL458865:JL524387 JL524401:JL589923 JL589937:JL655459 JL655473:JL720995 JL721009:JL786531 JL786545:JL852067 JL852081:JL917603 JL917617:JL983139 JL983153:JL1048576 JS126:JS128 TH124:TH125 TH129:TH65635 TH65649:TH131171 TH131185:TH196707 TH196721:TH262243 TH262257:TH327779 TH327793:TH393315 TH393329:TH458851 TH458865:TH524387 TH524401:TH589923 TH589937:TH655459 TH655473:TH720995 TH721009:TH786531 TH786545:TH852067 TH852081:TH917603 TH917617:TH983139 TH983153:TH1048576 TO126:TO128 ADD124:ADD125 ADD129:ADD65635 ADD65649:ADD131171 ADD131185:ADD196707 ADD196721:ADD262243 ADD262257:ADD327779 ADD327793:ADD393315 ADD393329:ADD458851 ADD458865:ADD524387 ADD524401:ADD589923 ADD589937:ADD655459 ADD655473:ADD720995 ADD721009:ADD786531 ADD786545:ADD852067 ADD852081:ADD917603 ADD917617:ADD983139 ADD983153:ADD1048576 ADK126:ADK128 AMZ124:AMZ125 AMZ129:AMZ65635 AMZ65649:AMZ131171 AMZ131185:AMZ196707 AMZ196721:AMZ262243 AMZ262257:AMZ327779 AMZ327793:AMZ393315 AMZ393329:AMZ458851 AMZ458865:AMZ524387 AMZ524401:AMZ589923 AMZ589937:AMZ655459 AMZ655473:AMZ720995 AMZ721009:AMZ786531 AMZ786545:AMZ852067 AMZ852081:AMZ917603 AMZ917617:AMZ983139 AMZ983153:AMZ1048576 ANG126:ANG128 AWV124:AWV125 AWV129:AWV65635 AWV65649:AWV131171 AWV131185:AWV196707 AWV196721:AWV262243 AWV262257:AWV327779 AWV327793:AWV393315 AWV393329:AWV458851 AWV458865:AWV524387 AWV524401:AWV589923 AWV589937:AWV655459 AWV655473:AWV720995 AWV721009:AWV786531 AWV786545:AWV852067 AWV852081:AWV917603 AWV917617:AWV983139 AWV983153:AWV1048576 AXC126:AXC128 BGR124:BGR125 BGR129:BGR65635 BGR65649:BGR131171 BGR131185:BGR196707 BGR196721:BGR262243 BGR262257:BGR327779 BGR327793:BGR393315 BGR393329:BGR458851 BGR458865:BGR524387 BGR524401:BGR589923 BGR589937:BGR655459 BGR655473:BGR720995 BGR721009:BGR786531 BGR786545:BGR852067 BGR852081:BGR917603 BGR917617:BGR983139 BGR983153:BGR1048576 BGY126:BGY128 BQN124:BQN125 BQN129:BQN65635 BQN65649:BQN131171 BQN131185:BQN196707 BQN196721:BQN262243 BQN262257:BQN327779 BQN327793:BQN393315 BQN393329:BQN458851 BQN458865:BQN524387 BQN524401:BQN589923 BQN589937:BQN655459 BQN655473:BQN720995 BQN721009:BQN786531 BQN786545:BQN852067 BQN852081:BQN917603 BQN917617:BQN983139 BQN983153:BQN1048576 BQU126:BQU128 CAJ124:CAJ125 CAJ129:CAJ65635 CAJ65649:CAJ131171 CAJ131185:CAJ196707 CAJ196721:CAJ262243 CAJ262257:CAJ327779 CAJ327793:CAJ393315 CAJ393329:CAJ458851 CAJ458865:CAJ524387 CAJ524401:CAJ589923 CAJ589937:CAJ655459 CAJ655473:CAJ720995 CAJ721009:CAJ786531 CAJ786545:CAJ852067 CAJ852081:CAJ917603 CAJ917617:CAJ983139 CAJ983153:CAJ1048576 CAQ126:CAQ128 CKF124:CKF125 CKF129:CKF65635 CKF65649:CKF131171 CKF131185:CKF196707 CKF196721:CKF262243 CKF262257:CKF327779 CKF327793:CKF393315 CKF393329:CKF458851 CKF458865:CKF524387 CKF524401:CKF589923 CKF589937:CKF655459 CKF655473:CKF720995 CKF721009:CKF786531 CKF786545:CKF852067 CKF852081:CKF917603 CKF917617:CKF983139 CKF983153:CKF1048576 CKM126:CKM128 CUB124:CUB125 CUB129:CUB65635 CUB65649:CUB131171 CUB131185:CUB196707 CUB196721:CUB262243 CUB262257:CUB327779 CUB327793:CUB393315 CUB393329:CUB458851 CUB458865:CUB524387 CUB524401:CUB589923 CUB589937:CUB655459 CUB655473:CUB720995 CUB721009:CUB786531 CUB786545:CUB852067 CUB852081:CUB917603 CUB917617:CUB983139 CUB983153:CUB1048576 CUI126:CUI128 DDX124:DDX125 DDX129:DDX65635 DDX65649:DDX131171 DDX131185:DDX196707 DDX196721:DDX262243 DDX262257:DDX327779 DDX327793:DDX393315 DDX393329:DDX458851 DDX458865:DDX524387 DDX524401:DDX589923 DDX589937:DDX655459 DDX655473:DDX720995 DDX721009:DDX786531 DDX786545:DDX852067 DDX852081:DDX917603 DDX917617:DDX983139 DDX983153:DDX1048576 DEE126:DEE128 DNT124:DNT125 DNT129:DNT65635 DNT65649:DNT131171 DNT131185:DNT196707 DNT196721:DNT262243 DNT262257:DNT327779 DNT327793:DNT393315 DNT393329:DNT458851 DNT458865:DNT524387 DNT524401:DNT589923 DNT589937:DNT655459 DNT655473:DNT720995 DNT721009:DNT786531 DNT786545:DNT852067 DNT852081:DNT917603 DNT917617:DNT983139 DNT983153:DNT1048576 DOA126:DOA128 DXP124:DXP125 DXP129:DXP65635 DXP65649:DXP131171 DXP131185:DXP196707 DXP196721:DXP262243 DXP262257:DXP327779 DXP327793:DXP393315 DXP393329:DXP458851 DXP458865:DXP524387 DXP524401:DXP589923 DXP589937:DXP655459 DXP655473:DXP720995 DXP721009:DXP786531 DXP786545:DXP852067 DXP852081:DXP917603 DXP917617:DXP983139 DXP983153:DXP1048576 DXW126:DXW128 EHL124:EHL125 EHL129:EHL65635 EHL65649:EHL131171 EHL131185:EHL196707 EHL196721:EHL262243 EHL262257:EHL327779 EHL327793:EHL393315 EHL393329:EHL458851 EHL458865:EHL524387 EHL524401:EHL589923 EHL589937:EHL655459 EHL655473:EHL720995 EHL721009:EHL786531 EHL786545:EHL852067 EHL852081:EHL917603 EHL917617:EHL983139 EHL983153:EHL1048576 EHS126:EHS128 ERH124:ERH125 ERH129:ERH65635 ERH65649:ERH131171 ERH131185:ERH196707 ERH196721:ERH262243 ERH262257:ERH327779 ERH327793:ERH393315 ERH393329:ERH458851 ERH458865:ERH524387 ERH524401:ERH589923 ERH589937:ERH655459 ERH655473:ERH720995 ERH721009:ERH786531 ERH786545:ERH852067 ERH852081:ERH917603 ERH917617:ERH983139 ERH983153:ERH1048576 ERO126:ERO128 FBD124:FBD125 FBD129:FBD65635 FBD65649:FBD131171 FBD131185:FBD196707 FBD196721:FBD262243 FBD262257:FBD327779 FBD327793:FBD393315 FBD393329:FBD458851 FBD458865:FBD524387 FBD524401:FBD589923 FBD589937:FBD655459 FBD655473:FBD720995 FBD721009:FBD786531 FBD786545:FBD852067 FBD852081:FBD917603 FBD917617:FBD983139 FBD983153:FBD1048576 FBK126:FBK128 FKZ124:FKZ125 FKZ129:FKZ65635 FKZ65649:FKZ131171 FKZ131185:FKZ196707 FKZ196721:FKZ262243 FKZ262257:FKZ327779 FKZ327793:FKZ393315 FKZ393329:FKZ458851 FKZ458865:FKZ524387 FKZ524401:FKZ589923 FKZ589937:FKZ655459 FKZ655473:FKZ720995 FKZ721009:FKZ786531 FKZ786545:FKZ852067 FKZ852081:FKZ917603 FKZ917617:FKZ983139 FKZ983153:FKZ1048576 FLG126:FLG128 FUV124:FUV125 FUV129:FUV65635 FUV65649:FUV131171 FUV131185:FUV196707 FUV196721:FUV262243 FUV262257:FUV327779 FUV327793:FUV393315 FUV393329:FUV458851 FUV458865:FUV524387 FUV524401:FUV589923 FUV589937:FUV655459 FUV655473:FUV720995 FUV721009:FUV786531 FUV786545:FUV852067 FUV852081:FUV917603 FUV917617:FUV983139 FUV983153:FUV1048576 FVC126:FVC128 GER124:GER125 GER129:GER65635 GER65649:GER131171 GER131185:GER196707 GER196721:GER262243 GER262257:GER327779 GER327793:GER393315 GER393329:GER458851 GER458865:GER524387 GER524401:GER589923 GER589937:GER655459 GER655473:GER720995 GER721009:GER786531 GER786545:GER852067 GER852081:GER917603 GER917617:GER983139 GER983153:GER1048576 GEY126:GEY128 GON124:GON125 GON129:GON65635 GON65649:GON131171 GON131185:GON196707 GON196721:GON262243 GON262257:GON327779 GON327793:GON393315 GON393329:GON458851 GON458865:GON524387 GON524401:GON589923 GON589937:GON655459 GON655473:GON720995 GON721009:GON786531 GON786545:GON852067 GON852081:GON917603 GON917617:GON983139 GON983153:GON1048576 GOU126:GOU128 GYJ124:GYJ125 GYJ129:GYJ65635 GYJ65649:GYJ131171 GYJ131185:GYJ196707 GYJ196721:GYJ262243 GYJ262257:GYJ327779 GYJ327793:GYJ393315 GYJ393329:GYJ458851 GYJ458865:GYJ524387 GYJ524401:GYJ589923 GYJ589937:GYJ655459 GYJ655473:GYJ720995 GYJ721009:GYJ786531 GYJ786545:GYJ852067 GYJ852081:GYJ917603 GYJ917617:GYJ983139 GYJ983153:GYJ1048576 GYQ126:GYQ128 HIF124:HIF125 HIF129:HIF65635 HIF65649:HIF131171 HIF131185:HIF196707 HIF196721:HIF262243 HIF262257:HIF327779 HIF327793:HIF393315 HIF393329:HIF458851 HIF458865:HIF524387 HIF524401:HIF589923 HIF589937:HIF655459 HIF655473:HIF720995 HIF721009:HIF786531 HIF786545:HIF852067 HIF852081:HIF917603 HIF917617:HIF983139 HIF983153:HIF1048576 HIM126:HIM128 HSB124:HSB125 HSB129:HSB65635 HSB65649:HSB131171 HSB131185:HSB196707 HSB196721:HSB262243 HSB262257:HSB327779 HSB327793:HSB393315 HSB393329:HSB458851 HSB458865:HSB524387 HSB524401:HSB589923 HSB589937:HSB655459 HSB655473:HSB720995 HSB721009:HSB786531 HSB786545:HSB852067 HSB852081:HSB917603 HSB917617:HSB983139 HSB983153:HSB1048576 HSI126:HSI128 IBX124:IBX125 IBX129:IBX65635 IBX65649:IBX131171 IBX131185:IBX196707 IBX196721:IBX262243 IBX262257:IBX327779 IBX327793:IBX393315 IBX393329:IBX458851 IBX458865:IBX524387 IBX524401:IBX589923 IBX589937:IBX655459 IBX655473:IBX720995 IBX721009:IBX786531 IBX786545:IBX852067 IBX852081:IBX917603 IBX917617:IBX983139 IBX983153:IBX1048576 ICE126:ICE128 ILT124:ILT125 ILT129:ILT65635 ILT65649:ILT131171 ILT131185:ILT196707 ILT196721:ILT262243 ILT262257:ILT327779 ILT327793:ILT393315 ILT393329:ILT458851 ILT458865:ILT524387 ILT524401:ILT589923 ILT589937:ILT655459 ILT655473:ILT720995 ILT721009:ILT786531 ILT786545:ILT852067 ILT852081:ILT917603 ILT917617:ILT983139 ILT983153:ILT1048576 IMA126:IMA128 IVP124:IVP125 IVP129:IVP65635 IVP65649:IVP131171 IVP131185:IVP196707 IVP196721:IVP262243 IVP262257:IVP327779 IVP327793:IVP393315 IVP393329:IVP458851 IVP458865:IVP524387 IVP524401:IVP589923 IVP589937:IVP655459 IVP655473:IVP720995 IVP721009:IVP786531 IVP786545:IVP852067 IVP852081:IVP917603 IVP917617:IVP983139 IVP983153:IVP1048576 IVW126:IVW128 JFL124:JFL125 JFL129:JFL65635 JFL65649:JFL131171 JFL131185:JFL196707 JFL196721:JFL262243 JFL262257:JFL327779 JFL327793:JFL393315 JFL393329:JFL458851 JFL458865:JFL524387 JFL524401:JFL589923 JFL589937:JFL655459 JFL655473:JFL720995 JFL721009:JFL786531 JFL786545:JFL852067 JFL852081:JFL917603 JFL917617:JFL983139 JFL983153:JFL1048576 JFS126:JFS128 JPH124:JPH125 JPH129:JPH65635 JPH65649:JPH131171 JPH131185:JPH196707 JPH196721:JPH262243 JPH262257:JPH327779 JPH327793:JPH393315 JPH393329:JPH458851 JPH458865:JPH524387 JPH524401:JPH589923 JPH589937:JPH655459 JPH655473:JPH720995 JPH721009:JPH786531 JPH786545:JPH852067 JPH852081:JPH917603 JPH917617:JPH983139 JPH983153:JPH1048576 JPO126:JPO128 JZD124:JZD125 JZD129:JZD65635 JZD65649:JZD131171 JZD131185:JZD196707 JZD196721:JZD262243 JZD262257:JZD327779 JZD327793:JZD393315 JZD393329:JZD458851 JZD458865:JZD524387 JZD524401:JZD589923 JZD589937:JZD655459 JZD655473:JZD720995 JZD721009:JZD786531 JZD786545:JZD852067 JZD852081:JZD917603 JZD917617:JZD983139 JZD983153:JZD1048576 JZK126:JZK128 KIZ124:KIZ125 KIZ129:KIZ65635 KIZ65649:KIZ131171 KIZ131185:KIZ196707 KIZ196721:KIZ262243 KIZ262257:KIZ327779 KIZ327793:KIZ393315 KIZ393329:KIZ458851 KIZ458865:KIZ524387 KIZ524401:KIZ589923 KIZ589937:KIZ655459 KIZ655473:KIZ720995 KIZ721009:KIZ786531 KIZ786545:KIZ852067 KIZ852081:KIZ917603 KIZ917617:KIZ983139 KIZ983153:KIZ1048576 KJG126:KJG128 KSV124:KSV125 KSV129:KSV65635 KSV65649:KSV131171 KSV131185:KSV196707 KSV196721:KSV262243 KSV262257:KSV327779 KSV327793:KSV393315 KSV393329:KSV458851 KSV458865:KSV524387 KSV524401:KSV589923 KSV589937:KSV655459 KSV655473:KSV720995 KSV721009:KSV786531 KSV786545:KSV852067 KSV852081:KSV917603 KSV917617:KSV983139 KSV983153:KSV1048576 KTC126:KTC128 LCR124:LCR125 LCR129:LCR65635 LCR65649:LCR131171 LCR131185:LCR196707 LCR196721:LCR262243 LCR262257:LCR327779 LCR327793:LCR393315 LCR393329:LCR458851 LCR458865:LCR524387 LCR524401:LCR589923 LCR589937:LCR655459 LCR655473:LCR720995 LCR721009:LCR786531 LCR786545:LCR852067 LCR852081:LCR917603 LCR917617:LCR983139 LCR983153:LCR1048576 LCY126:LCY128 LMN124:LMN125 LMN129:LMN65635 LMN65649:LMN131171 LMN131185:LMN196707 LMN196721:LMN262243 LMN262257:LMN327779 LMN327793:LMN393315 LMN393329:LMN458851 LMN458865:LMN524387 LMN524401:LMN589923 LMN589937:LMN655459 LMN655473:LMN720995 LMN721009:LMN786531 LMN786545:LMN852067 LMN852081:LMN917603 LMN917617:LMN983139 LMN983153:LMN1048576 LMU126:LMU128 LWJ124:LWJ125 LWJ129:LWJ65635 LWJ65649:LWJ131171 LWJ131185:LWJ196707 LWJ196721:LWJ262243 LWJ262257:LWJ327779 LWJ327793:LWJ393315 LWJ393329:LWJ458851 LWJ458865:LWJ524387 LWJ524401:LWJ589923 LWJ589937:LWJ655459 LWJ655473:LWJ720995 LWJ721009:LWJ786531 LWJ786545:LWJ852067 LWJ852081:LWJ917603 LWJ917617:LWJ983139 LWJ983153:LWJ1048576 LWQ126:LWQ128 MGF124:MGF125 MGF129:MGF65635 MGF65649:MGF131171 MGF131185:MGF196707 MGF196721:MGF262243 MGF262257:MGF327779 MGF327793:MGF393315 MGF393329:MGF458851 MGF458865:MGF524387 MGF524401:MGF589923 MGF589937:MGF655459 MGF655473:MGF720995 MGF721009:MGF786531 MGF786545:MGF852067 MGF852081:MGF917603 MGF917617:MGF983139 MGF983153:MGF1048576 MGM126:MGM128 MQB124:MQB125 MQB129:MQB65635 MQB65649:MQB131171 MQB131185:MQB196707 MQB196721:MQB262243 MQB262257:MQB327779 MQB327793:MQB393315 MQB393329:MQB458851 MQB458865:MQB524387 MQB524401:MQB589923 MQB589937:MQB655459 MQB655473:MQB720995 MQB721009:MQB786531 MQB786545:MQB852067 MQB852081:MQB917603 MQB917617:MQB983139 MQB983153:MQB1048576 MQI126:MQI128 MZX124:MZX125 MZX129:MZX65635 MZX65649:MZX131171 MZX131185:MZX196707 MZX196721:MZX262243 MZX262257:MZX327779 MZX327793:MZX393315 MZX393329:MZX458851 MZX458865:MZX524387 MZX524401:MZX589923 MZX589937:MZX655459 MZX655473:MZX720995 MZX721009:MZX786531 MZX786545:MZX852067 MZX852081:MZX917603 MZX917617:MZX983139 MZX983153:MZX1048576 NAE126:NAE128 NJT124:NJT125 NJT129:NJT65635 NJT65649:NJT131171 NJT131185:NJT196707 NJT196721:NJT262243 NJT262257:NJT327779 NJT327793:NJT393315 NJT393329:NJT458851 NJT458865:NJT524387 NJT524401:NJT589923 NJT589937:NJT655459 NJT655473:NJT720995 NJT721009:NJT786531 NJT786545:NJT852067 NJT852081:NJT917603 NJT917617:NJT983139 NJT983153:NJT1048576 NKA126:NKA128 NTP124:NTP125 NTP129:NTP65635 NTP65649:NTP131171 NTP131185:NTP196707 NTP196721:NTP262243 NTP262257:NTP327779 NTP327793:NTP393315 NTP393329:NTP458851 NTP458865:NTP524387 NTP524401:NTP589923 NTP589937:NTP655459 NTP655473:NTP720995 NTP721009:NTP786531 NTP786545:NTP852067 NTP852081:NTP917603 NTP917617:NTP983139 NTP983153:NTP1048576 NTW126:NTW128 ODL124:ODL125 ODL129:ODL65635 ODL65649:ODL131171 ODL131185:ODL196707 ODL196721:ODL262243 ODL262257:ODL327779 ODL327793:ODL393315 ODL393329:ODL458851 ODL458865:ODL524387 ODL524401:ODL589923 ODL589937:ODL655459 ODL655473:ODL720995 ODL721009:ODL786531 ODL786545:ODL852067 ODL852081:ODL917603 ODL917617:ODL983139 ODL983153:ODL1048576 ODS126:ODS128 ONH124:ONH125 ONH129:ONH65635 ONH65649:ONH131171 ONH131185:ONH196707 ONH196721:ONH262243 ONH262257:ONH327779 ONH327793:ONH393315 ONH393329:ONH458851 ONH458865:ONH524387 ONH524401:ONH589923 ONH589937:ONH655459 ONH655473:ONH720995 ONH721009:ONH786531 ONH786545:ONH852067 ONH852081:ONH917603 ONH917617:ONH983139 ONH983153:ONH1048576 ONO126:ONO128 OXD124:OXD125 OXD129:OXD65635 OXD65649:OXD131171 OXD131185:OXD196707 OXD196721:OXD262243 OXD262257:OXD327779 OXD327793:OXD393315 OXD393329:OXD458851 OXD458865:OXD524387 OXD524401:OXD589923 OXD589937:OXD655459 OXD655473:OXD720995 OXD721009:OXD786531 OXD786545:OXD852067 OXD852081:OXD917603 OXD917617:OXD983139 OXD983153:OXD1048576 OXK126:OXK128 PGZ124:PGZ125 PGZ129:PGZ65635 PGZ65649:PGZ131171 PGZ131185:PGZ196707 PGZ196721:PGZ262243 PGZ262257:PGZ327779 PGZ327793:PGZ393315 PGZ393329:PGZ458851 PGZ458865:PGZ524387 PGZ524401:PGZ589923 PGZ589937:PGZ655459 PGZ655473:PGZ720995 PGZ721009:PGZ786531 PGZ786545:PGZ852067 PGZ852081:PGZ917603 PGZ917617:PGZ983139 PGZ983153:PGZ1048576 PHG126:PHG128 PQV124:PQV125 PQV129:PQV65635 PQV65649:PQV131171 PQV131185:PQV196707 PQV196721:PQV262243 PQV262257:PQV327779 PQV327793:PQV393315 PQV393329:PQV458851 PQV458865:PQV524387 PQV524401:PQV589923 PQV589937:PQV655459 PQV655473:PQV720995 PQV721009:PQV786531 PQV786545:PQV852067 PQV852081:PQV917603 PQV917617:PQV983139 PQV983153:PQV1048576 PRC126:PRC128 QAR124:QAR125 QAR129:QAR65635 QAR65649:QAR131171 QAR131185:QAR196707 QAR196721:QAR262243 QAR262257:QAR327779 QAR327793:QAR393315 QAR393329:QAR458851 QAR458865:QAR524387 QAR524401:QAR589923 QAR589937:QAR655459 QAR655473:QAR720995 QAR721009:QAR786531 QAR786545:QAR852067 QAR852081:QAR917603 QAR917617:QAR983139 QAR983153:QAR1048576 QAY126:QAY128 QKN124:QKN125 QKN129:QKN65635 QKN65649:QKN131171 QKN131185:QKN196707 QKN196721:QKN262243 QKN262257:QKN327779 QKN327793:QKN393315 QKN393329:QKN458851 QKN458865:QKN524387 QKN524401:QKN589923 QKN589937:QKN655459 QKN655473:QKN720995 QKN721009:QKN786531 QKN786545:QKN852067 QKN852081:QKN917603 QKN917617:QKN983139 QKN983153:QKN1048576 QKU126:QKU128 QUJ124:QUJ125 QUJ129:QUJ65635 QUJ65649:QUJ131171 QUJ131185:QUJ196707 QUJ196721:QUJ262243 QUJ262257:QUJ327779 QUJ327793:QUJ393315 QUJ393329:QUJ458851 QUJ458865:QUJ524387 QUJ524401:QUJ589923 QUJ589937:QUJ655459 QUJ655473:QUJ720995 QUJ721009:QUJ786531 QUJ786545:QUJ852067 QUJ852081:QUJ917603 QUJ917617:QUJ983139 QUJ983153:QUJ1048576 QUQ126:QUQ128 REF124:REF125 REF129:REF65635 REF65649:REF131171 REF131185:REF196707 REF196721:REF262243 REF262257:REF327779 REF327793:REF393315 REF393329:REF458851 REF458865:REF524387 REF524401:REF589923 REF589937:REF655459 REF655473:REF720995 REF721009:REF786531 REF786545:REF852067 REF852081:REF917603 REF917617:REF983139 REF983153:REF1048576 REM126:REM128 ROB124:ROB125 ROB129:ROB65635 ROB65649:ROB131171 ROB131185:ROB196707 ROB196721:ROB262243 ROB262257:ROB327779 ROB327793:ROB393315 ROB393329:ROB458851 ROB458865:ROB524387 ROB524401:ROB589923 ROB589937:ROB655459 ROB655473:ROB720995 ROB721009:ROB786531 ROB786545:ROB852067 ROB852081:ROB917603 ROB917617:ROB983139 ROB983153:ROB1048576 ROI126:ROI128 RXX124:RXX125 RXX129:RXX65635 RXX65649:RXX131171 RXX131185:RXX196707 RXX196721:RXX262243 RXX262257:RXX327779 RXX327793:RXX393315 RXX393329:RXX458851 RXX458865:RXX524387 RXX524401:RXX589923 RXX589937:RXX655459 RXX655473:RXX720995 RXX721009:RXX786531 RXX786545:RXX852067 RXX852081:RXX917603 RXX917617:RXX983139 RXX983153:RXX1048576 RYE126:RYE128 SHT124:SHT125 SHT129:SHT65635 SHT65649:SHT131171 SHT131185:SHT196707 SHT196721:SHT262243 SHT262257:SHT327779 SHT327793:SHT393315 SHT393329:SHT458851 SHT458865:SHT524387 SHT524401:SHT589923 SHT589937:SHT655459 SHT655473:SHT720995 SHT721009:SHT786531 SHT786545:SHT852067 SHT852081:SHT917603 SHT917617:SHT983139 SHT983153:SHT1048576 SIA126:SIA128 SRP124:SRP125 SRP129:SRP65635 SRP65649:SRP131171 SRP131185:SRP196707 SRP196721:SRP262243 SRP262257:SRP327779 SRP327793:SRP393315 SRP393329:SRP458851 SRP458865:SRP524387 SRP524401:SRP589923 SRP589937:SRP655459 SRP655473:SRP720995 SRP721009:SRP786531 SRP786545:SRP852067 SRP852081:SRP917603 SRP917617:SRP983139 SRP983153:SRP1048576 SRW126:SRW128 TBL124:TBL125 TBL129:TBL65635 TBL65649:TBL131171 TBL131185:TBL196707 TBL196721:TBL262243 TBL262257:TBL327779 TBL327793:TBL393315 TBL393329:TBL458851 TBL458865:TBL524387 TBL524401:TBL589923 TBL589937:TBL655459 TBL655473:TBL720995 TBL721009:TBL786531 TBL786545:TBL852067 TBL852081:TBL917603 TBL917617:TBL983139 TBL983153:TBL1048576 TBS126:TBS128 TLH124:TLH125 TLH129:TLH65635 TLH65649:TLH131171 TLH131185:TLH196707 TLH196721:TLH262243 TLH262257:TLH327779 TLH327793:TLH393315 TLH393329:TLH458851 TLH458865:TLH524387 TLH524401:TLH589923 TLH589937:TLH655459 TLH655473:TLH720995 TLH721009:TLH786531 TLH786545:TLH852067 TLH852081:TLH917603 TLH917617:TLH983139 TLH983153:TLH1048576 TLO126:TLO128 TVD124:TVD125 TVD129:TVD65635 TVD65649:TVD131171 TVD131185:TVD196707 TVD196721:TVD262243 TVD262257:TVD327779 TVD327793:TVD393315 TVD393329:TVD458851 TVD458865:TVD524387 TVD524401:TVD589923 TVD589937:TVD655459 TVD655473:TVD720995 TVD721009:TVD786531 TVD786545:TVD852067 TVD852081:TVD917603 TVD917617:TVD983139 TVD983153:TVD1048576 TVK126:TVK128 UEZ124:UEZ125 UEZ129:UEZ65635 UEZ65649:UEZ131171 UEZ131185:UEZ196707 UEZ196721:UEZ262243 UEZ262257:UEZ327779 UEZ327793:UEZ393315 UEZ393329:UEZ458851 UEZ458865:UEZ524387 UEZ524401:UEZ589923 UEZ589937:UEZ655459 UEZ655473:UEZ720995 UEZ721009:UEZ786531 UEZ786545:UEZ852067 UEZ852081:UEZ917603 UEZ917617:UEZ983139 UEZ983153:UEZ1048576 UFG126:UFG128 UOV124:UOV125 UOV129:UOV65635 UOV65649:UOV131171 UOV131185:UOV196707 UOV196721:UOV262243 UOV262257:UOV327779 UOV327793:UOV393315 UOV393329:UOV458851 UOV458865:UOV524387 UOV524401:UOV589923 UOV589937:UOV655459 UOV655473:UOV720995 UOV721009:UOV786531 UOV786545:UOV852067 UOV852081:UOV917603 UOV917617:UOV983139 UOV983153:UOV1048576 UPC126:UPC128 UYR124:UYR125 UYR129:UYR65635 UYR65649:UYR131171 UYR131185:UYR196707 UYR196721:UYR262243 UYR262257:UYR327779 UYR327793:UYR393315 UYR393329:UYR458851 UYR458865:UYR524387 UYR524401:UYR589923 UYR589937:UYR655459 UYR655473:UYR720995 UYR721009:UYR786531 UYR786545:UYR852067 UYR852081:UYR917603 UYR917617:UYR983139 UYR983153:UYR1048576 UYY126:UYY128 VIN124:VIN125 VIN129:VIN65635 VIN65649:VIN131171 VIN131185:VIN196707 VIN196721:VIN262243 VIN262257:VIN327779 VIN327793:VIN393315 VIN393329:VIN458851 VIN458865:VIN524387 VIN524401:VIN589923 VIN589937:VIN655459 VIN655473:VIN720995 VIN721009:VIN786531 VIN786545:VIN852067 VIN852081:VIN917603 VIN917617:VIN983139 VIN983153:VIN1048576 VIU126:VIU128 VSJ124:VSJ125 VSJ129:VSJ65635 VSJ65649:VSJ131171 VSJ131185:VSJ196707 VSJ196721:VSJ262243 VSJ262257:VSJ327779 VSJ327793:VSJ393315 VSJ393329:VSJ458851 VSJ458865:VSJ524387 VSJ524401:VSJ589923 VSJ589937:VSJ655459 VSJ655473:VSJ720995 VSJ721009:VSJ786531 VSJ786545:VSJ852067 VSJ852081:VSJ917603 VSJ917617:VSJ983139 VSJ983153:VSJ1048576 VSQ126:VSQ128 WCF124:WCF125 WCF129:WCF65635 WCF65649:WCF131171 WCF131185:WCF196707 WCF196721:WCF262243 WCF262257:WCF327779 WCF327793:WCF393315 WCF393329:WCF458851 WCF458865:WCF524387 WCF524401:WCF589923 WCF589937:WCF655459 WCF655473:WCF720995 WCF721009:WCF786531 WCF786545:WCF852067 WCF852081:WCF917603 WCF917617:WCF983139 WCF983153:WCF1048576 WCM126:WCM128 WMB124:WMB125 WMB129:WMB65635 WMB65649:WMB131171 WMB131185:WMB196707 WMB196721:WMB262243 WMB262257:WMB327779 WMB327793:WMB393315 WMB393329:WMB458851 WMB458865:WMB524387 WMB524401:WMB589923 WMB589937:WMB655459 WMB655473:WMB720995 WMB721009:WMB786531 WMB786545:WMB852067 WMB852081:WMB917603 WMB917617:WMB983139 WMB983153:WMB1048576 WMI126:WMI128 WVX124:WVX125 WVX129:WVX65635 WVX65649:WVX131171 WVX131185:WVX196707 WVX196721:WVX262243 WVX262257:WVX327779 WVX327793:WVX393315 WVX393329:WVX458851 WVX458865:WVX524387 WVX524401:WVX589923 WVX589937:WVX655459 WVX655473:WVX720995 WVX721009:WVX786531 WVX786545:WVX852067 WVX852081:WVX917603 WVX917617:WVX983139 WVX983153:WVX1048576 WWE126:WWE128">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2022-05-20T00:20:58Z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