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<sst xmlns="http://schemas.openxmlformats.org/spreadsheetml/2006/main" count="425" uniqueCount="222">
  <si>
    <t>中国人民财产保险股份有限公司河北省分公司种植险及森林保险承保公示清单</t>
  </si>
  <si>
    <t>投保组织者：</t>
  </si>
  <si>
    <t>投保时间：</t>
  </si>
  <si>
    <t>魏县回隆镇韩西村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</si>
  <si>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</si>
  <si>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</si>
  <si>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</si>
  <si>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</si>
  <si>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</si>
  <si>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</si>
  <si>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</si>
  <si>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</si>
  <si>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</si>
  <si>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</si>
  <si>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</si>
  <si>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</si>
  <si>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史相杰</t>
  </si>
  <si>
    <t>小麦完全成本保险</t>
  </si>
  <si>
    <t>康志</t>
  </si>
  <si>
    <t>史合庆</t>
  </si>
  <si>
    <t>吴凤芹</t>
  </si>
  <si>
    <t>史相熊</t>
  </si>
  <si>
    <t>史相其</t>
  </si>
  <si>
    <t>杜成章</t>
  </si>
  <si>
    <t>唐金华</t>
  </si>
  <si>
    <t>史相平</t>
  </si>
  <si>
    <t>史英杰</t>
  </si>
  <si>
    <t>宋新井</t>
  </si>
  <si>
    <t>史象生</t>
  </si>
  <si>
    <t>史英科</t>
  </si>
  <si>
    <t>梁贵芹</t>
  </si>
  <si>
    <t>史相学</t>
  </si>
  <si>
    <t>宋金瑞</t>
  </si>
  <si>
    <t>史相东</t>
  </si>
  <si>
    <t>史秀民</t>
  </si>
  <si>
    <t>史相合</t>
  </si>
  <si>
    <t>吴纪周</t>
  </si>
  <si>
    <t>康俊</t>
  </si>
  <si>
    <t>史象领</t>
  </si>
  <si>
    <t>史秀堂</t>
  </si>
  <si>
    <t>史相彬</t>
  </si>
  <si>
    <t>史军民</t>
  </si>
  <si>
    <t>史章院</t>
  </si>
  <si>
    <t>史相信</t>
  </si>
  <si>
    <t>史悦民</t>
  </si>
  <si>
    <t>张付</t>
  </si>
  <si>
    <t>张得祥</t>
  </si>
  <si>
    <t>史相森</t>
  </si>
  <si>
    <t>史未民</t>
  </si>
  <si>
    <t>史新文</t>
  </si>
  <si>
    <t>史希运</t>
  </si>
  <si>
    <t>宋金祥</t>
  </si>
  <si>
    <t>贺春希</t>
  </si>
  <si>
    <t>宋金文</t>
  </si>
  <si>
    <t>史象青</t>
  </si>
  <si>
    <t>耿玉荣</t>
  </si>
  <si>
    <t>史相进</t>
  </si>
  <si>
    <t>史秀君</t>
  </si>
  <si>
    <t>贾祥</t>
  </si>
  <si>
    <t>史秀海</t>
  </si>
  <si>
    <t>唐金祥</t>
  </si>
  <si>
    <t>史新民</t>
  </si>
  <si>
    <t>史象得</t>
  </si>
  <si>
    <t>史英进</t>
  </si>
  <si>
    <t>吴会堂</t>
  </si>
  <si>
    <t>梁香德</t>
  </si>
  <si>
    <t>昝爱芹</t>
  </si>
  <si>
    <t>史新成</t>
  </si>
  <si>
    <t>史相朋</t>
  </si>
  <si>
    <t>史希明</t>
  </si>
  <si>
    <t>史双宝</t>
  </si>
  <si>
    <t>张堂得</t>
  </si>
  <si>
    <t>凌天保</t>
  </si>
  <si>
    <t>史关章</t>
  </si>
  <si>
    <t>史玉庆</t>
  </si>
  <si>
    <t>唐章所</t>
  </si>
  <si>
    <t>唐金超</t>
  </si>
  <si>
    <t>凌运宝</t>
  </si>
  <si>
    <t>史玉成</t>
  </si>
  <si>
    <t>张焕得</t>
  </si>
  <si>
    <t>史丕学</t>
  </si>
  <si>
    <t>宋顺堂</t>
  </si>
  <si>
    <t>史同喜</t>
  </si>
  <si>
    <t>刘对</t>
  </si>
  <si>
    <t>李臣</t>
  </si>
  <si>
    <t>唐平</t>
  </si>
  <si>
    <t>张秀堂</t>
  </si>
  <si>
    <t>史英才</t>
  </si>
  <si>
    <t>史相英</t>
  </si>
  <si>
    <t>史全宝</t>
  </si>
  <si>
    <t>史合明</t>
  </si>
  <si>
    <t>芦金梅</t>
  </si>
  <si>
    <t>刘会成</t>
  </si>
  <si>
    <t>王贵梅</t>
  </si>
  <si>
    <t>史改成</t>
  </si>
  <si>
    <t>史并香</t>
  </si>
  <si>
    <t>宋文堂</t>
  </si>
  <si>
    <t>史明堂</t>
  </si>
  <si>
    <t>史顺元</t>
  </si>
  <si>
    <t>史象银</t>
  </si>
  <si>
    <t>史相超</t>
  </si>
  <si>
    <t>张云华</t>
  </si>
  <si>
    <t>刘水成</t>
  </si>
  <si>
    <t>史合生</t>
  </si>
  <si>
    <t>韩瑞珍</t>
  </si>
  <si>
    <t>史合成</t>
  </si>
  <si>
    <t>唐合顺</t>
  </si>
  <si>
    <t>刘明</t>
  </si>
  <si>
    <t>史秀忠</t>
  </si>
  <si>
    <t>唐合元</t>
  </si>
  <si>
    <t>史立红</t>
  </si>
  <si>
    <t>韩章保</t>
  </si>
  <si>
    <t>宋书堂</t>
  </si>
  <si>
    <t>武洪山</t>
  </si>
  <si>
    <t>唐书林</t>
  </si>
  <si>
    <t>张金堂</t>
  </si>
  <si>
    <t>史玉顺</t>
  </si>
  <si>
    <t>史成文</t>
  </si>
  <si>
    <t>史关生</t>
  </si>
  <si>
    <t>史瑞昌</t>
  </si>
  <si>
    <t>史英超</t>
  </si>
  <si>
    <t>史银堂</t>
  </si>
  <si>
    <t>张明堂</t>
  </si>
  <si>
    <t>史根元</t>
  </si>
  <si>
    <t>张世广</t>
  </si>
  <si>
    <t>康文章</t>
  </si>
  <si>
    <t>唐合生</t>
  </si>
  <si>
    <t>史章社</t>
  </si>
  <si>
    <t>张运堂</t>
  </si>
  <si>
    <t>凌新海</t>
  </si>
  <si>
    <t>史元仲</t>
  </si>
  <si>
    <t>史新明</t>
  </si>
  <si>
    <t>史相仁</t>
  </si>
  <si>
    <t>史文成</t>
  </si>
  <si>
    <t>史群元</t>
  </si>
  <si>
    <t>史忠法</t>
  </si>
  <si>
    <t>张寅堂</t>
  </si>
  <si>
    <t>史春成</t>
  </si>
  <si>
    <t>史青堂</t>
  </si>
  <si>
    <t>史忠良</t>
  </si>
  <si>
    <t>钟玉彬</t>
  </si>
  <si>
    <t>史文堂</t>
  </si>
  <si>
    <t>宋俊堂</t>
  </si>
  <si>
    <t>史未成</t>
  </si>
  <si>
    <t>凌清</t>
  </si>
  <si>
    <t>史文仲</t>
  </si>
  <si>
    <t>梁东喜</t>
  </si>
  <si>
    <t>张会堂</t>
  </si>
  <si>
    <t>史清海</t>
  </si>
  <si>
    <t>宋中华</t>
  </si>
  <si>
    <t>史书宝</t>
  </si>
  <si>
    <t>史雪明</t>
  </si>
  <si>
    <t>杨超群</t>
  </si>
  <si>
    <t>史爱君</t>
  </si>
  <si>
    <t>史文军</t>
  </si>
  <si>
    <t>史书印</t>
  </si>
  <si>
    <t>史相峰</t>
  </si>
  <si>
    <t>钟社彬</t>
  </si>
  <si>
    <t>宋振堂</t>
  </si>
  <si>
    <t>张俊良</t>
  </si>
  <si>
    <t>宋中海</t>
  </si>
  <si>
    <t>史福仲</t>
  </si>
  <si>
    <t>唐合忠</t>
  </si>
  <si>
    <t>史文明</t>
  </si>
  <si>
    <t>史关军</t>
  </si>
  <si>
    <t>史相民</t>
  </si>
  <si>
    <t>史学良</t>
  </si>
  <si>
    <t>张拥军</t>
  </si>
  <si>
    <t>宋中亮</t>
  </si>
  <si>
    <t>史俊保</t>
  </si>
  <si>
    <t>张现堂</t>
  </si>
  <si>
    <t>史书军</t>
  </si>
  <si>
    <t>史俊堂</t>
  </si>
  <si>
    <t>宋新旺</t>
  </si>
  <si>
    <t>史献海</t>
  </si>
  <si>
    <t>张志广</t>
  </si>
  <si>
    <t>武运领</t>
  </si>
  <si>
    <t>史现文</t>
  </si>
  <si>
    <t>张海振</t>
  </si>
  <si>
    <t>张峰</t>
  </si>
  <si>
    <t>张文广</t>
  </si>
  <si>
    <t>史献刚</t>
  </si>
  <si>
    <t>史庆军</t>
  </si>
  <si>
    <t>宋振海</t>
  </si>
  <si>
    <t>唐俊龙</t>
  </si>
  <si>
    <t>史龙龙</t>
  </si>
  <si>
    <t>史张君</t>
  </si>
  <si>
    <t>刘元亮</t>
  </si>
  <si>
    <t>史良峰</t>
  </si>
  <si>
    <t>史洪臣</t>
  </si>
  <si>
    <t>张社堂</t>
  </si>
  <si>
    <t>史相言</t>
  </si>
  <si>
    <t>史相书</t>
  </si>
  <si>
    <t>刘新成</t>
  </si>
  <si>
    <t>史学民</t>
  </si>
  <si>
    <t>张所</t>
  </si>
  <si>
    <t>刘旺</t>
  </si>
  <si>
    <t>吴纪全</t>
  </si>
  <si>
    <t>史院希</t>
  </si>
  <si>
    <t>菜秀清</t>
  </si>
  <si>
    <t>史永杰</t>
  </si>
  <si>
    <t>史文波</t>
  </si>
  <si>
    <t>张武名</t>
  </si>
  <si>
    <t>史学仲</t>
  </si>
  <si>
    <t>史献广</t>
  </si>
  <si>
    <t>刘君成</t>
  </si>
  <si>
    <t>史英飞</t>
  </si>
  <si>
    <t>史自力</t>
  </si>
  <si>
    <t>史朝军</t>
  </si>
  <si>
    <t>史银仲</t>
  </si>
  <si>
    <t>张全堂</t>
  </si>
  <si>
    <t>史书海</t>
  </si>
  <si>
    <t>张发堂</t>
  </si>
  <si>
    <t>史运堂</t>
  </si>
  <si>
    <t>解秀芳</t>
  </si>
  <si>
    <t>张群堂</t>
  </si>
  <si>
    <t>张纪堂</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</si>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</sst>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i/>
      <sz val="11"/>
      <color rgb="FF7F7F7F"/>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sz val="11"/>
      <color rgb="FFFA7D00"/>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7" borderId="0" applyNumberFormat="0" applyBorder="0" applyAlignment="0" applyProtection="0">
      <alignment vertical="center"/>
    </xf>
    <xf numFmtId="0" fontId="11"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3" applyNumberFormat="0" applyFont="0" applyAlignment="0" applyProtection="0">
      <alignment vertical="center"/>
    </xf>
    <xf numFmtId="0" fontId="12" fillId="15"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6" applyNumberFormat="0" applyFill="0" applyAlignment="0" applyProtection="0">
      <alignment vertical="center"/>
    </xf>
    <xf numFmtId="0" fontId="21" fillId="0" borderId="6" applyNumberFormat="0" applyFill="0" applyAlignment="0" applyProtection="0">
      <alignment vertical="center"/>
    </xf>
    <xf numFmtId="0" fontId="12" fillId="6" borderId="0" applyNumberFormat="0" applyBorder="0" applyAlignment="0" applyProtection="0">
      <alignment vertical="center"/>
    </xf>
    <xf numFmtId="0" fontId="20" fillId="0" borderId="7" applyNumberFormat="0" applyFill="0" applyAlignment="0" applyProtection="0">
      <alignment vertical="center"/>
    </xf>
    <xf numFmtId="0" fontId="12" fillId="19" borderId="0" applyNumberFormat="0" applyBorder="0" applyAlignment="0" applyProtection="0">
      <alignment vertical="center"/>
    </xf>
    <xf numFmtId="0" fontId="24" fillId="17" borderId="8" applyNumberFormat="0" applyAlignment="0" applyProtection="0">
      <alignment vertical="center"/>
    </xf>
    <xf numFmtId="0" fontId="19" fillId="17" borderId="4" applyNumberFormat="0" applyAlignment="0" applyProtection="0">
      <alignment vertical="center"/>
    </xf>
    <xf numFmtId="0" fontId="25" fillId="21" borderId="9" applyNumberFormat="0" applyAlignment="0" applyProtection="0">
      <alignment vertical="center"/>
    </xf>
    <xf numFmtId="0" fontId="13" fillId="18" borderId="0" applyNumberFormat="0" applyBorder="0" applyAlignment="0" applyProtection="0">
      <alignment vertical="center"/>
    </xf>
    <xf numFmtId="0" fontId="12" fillId="8" borderId="0" applyNumberFormat="0" applyBorder="0" applyAlignment="0" applyProtection="0">
      <alignment vertical="center"/>
    </xf>
    <xf numFmtId="0" fontId="18" fillId="0" borderId="5" applyNumberFormat="0" applyFill="0" applyAlignment="0" applyProtection="0">
      <alignment vertical="center"/>
    </xf>
    <xf numFmtId="0" fontId="27" fillId="0" borderId="10" applyNumberFormat="0" applyFill="0" applyAlignment="0" applyProtection="0">
      <alignment vertical="center"/>
    </xf>
    <xf numFmtId="0" fontId="10" fillId="4" borderId="0" applyNumberFormat="0" applyBorder="0" applyAlignment="0" applyProtection="0">
      <alignment vertical="center"/>
    </xf>
    <xf numFmtId="0" fontId="26" fillId="22" borderId="0" applyNumberFormat="0" applyBorder="0" applyAlignment="0" applyProtection="0">
      <alignment vertical="center"/>
    </xf>
    <xf numFmtId="0" fontId="13" fillId="23" borderId="0" applyNumberFormat="0" applyBorder="0" applyAlignment="0" applyProtection="0">
      <alignment vertical="center"/>
    </xf>
    <xf numFmtId="0" fontId="12" fillId="20" borderId="0" applyNumberFormat="0" applyBorder="0" applyAlignment="0" applyProtection="0">
      <alignment vertical="center"/>
    </xf>
    <xf numFmtId="0" fontId="13" fillId="14" borderId="0" applyNumberFormat="0" applyBorder="0" applyAlignment="0" applyProtection="0">
      <alignment vertical="center"/>
    </xf>
    <xf numFmtId="0" fontId="13" fillId="25" borderId="0" applyNumberFormat="0" applyBorder="0" applyAlignment="0" applyProtection="0">
      <alignment vertical="center"/>
    </xf>
    <xf numFmtId="0" fontId="13" fillId="24" borderId="0" applyNumberFormat="0" applyBorder="0" applyAlignment="0" applyProtection="0">
      <alignment vertical="center"/>
    </xf>
    <xf numFmtId="0" fontId="13" fillId="27" borderId="0" applyNumberFormat="0" applyBorder="0" applyAlignment="0" applyProtection="0">
      <alignment vertical="center"/>
    </xf>
    <xf numFmtId="0" fontId="12" fillId="12" borderId="0" applyNumberFormat="0" applyBorder="0" applyAlignment="0" applyProtection="0">
      <alignment vertical="center"/>
    </xf>
    <xf numFmtId="0" fontId="12" fillId="26" borderId="0" applyNumberFormat="0" applyBorder="0" applyAlignment="0" applyProtection="0">
      <alignment vertical="center"/>
    </xf>
    <xf numFmtId="0" fontId="13" fillId="28" borderId="0" applyNumberFormat="0" applyBorder="0" applyAlignment="0" applyProtection="0">
      <alignment vertical="center"/>
    </xf>
    <xf numFmtId="0" fontId="13" fillId="11" borderId="0" applyNumberFormat="0" applyBorder="0" applyAlignment="0" applyProtection="0">
      <alignment vertical="center"/>
    </xf>
    <xf numFmtId="0" fontId="12" fillId="29" borderId="0" applyNumberFormat="0" applyBorder="0" applyAlignment="0" applyProtection="0">
      <alignment vertical="center"/>
    </xf>
    <xf numFmtId="0" fontId="13" fillId="30" borderId="0" applyNumberFormat="0" applyBorder="0" applyAlignment="0" applyProtection="0">
      <alignment vertical="center"/>
    </xf>
    <xf numFmtId="0" fontId="12" fillId="16" borderId="0" applyNumberFormat="0" applyBorder="0" applyAlignment="0" applyProtection="0">
      <alignment vertical="center"/>
    </xf>
    <xf numFmtId="0" fontId="12" fillId="32" borderId="0" applyNumberFormat="0" applyBorder="0" applyAlignment="0" applyProtection="0">
      <alignment vertical="center"/>
    </xf>
    <xf numFmtId="0" fontId="13" fillId="33" borderId="0" applyNumberFormat="0" applyBorder="0" applyAlignment="0" applyProtection="0">
      <alignment vertical="center"/>
    </xf>
    <xf numFmtId="0" fontId="12" fillId="31" borderId="0" applyNumberFormat="0" applyBorder="0" applyAlignment="0" applyProtection="0">
      <alignment vertical="center"/>
    </xf>
  </cellStyleXfs>
  <cellXfs count="4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Fill="1"/>
    <xf numFmtId="0" fontId="0" fillId="0" borderId="0" xfId="0" applyFill="1" applyAlignment="1">
      <alignment horizontal="center" vertical="center"/>
    </xf>
    <xf numFmtId="0" fontId="0" fillId="0" borderId="0" xfId="0" applyAlignment="1">
      <alignment horizontal="center"/>
    </xf>
    <xf numFmtId="0" fontId="0" fillId="0" borderId="0" xfId="0" applyAlignment="1">
      <alignment horizontal="center" vertic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49" fontId="3" fillId="0" borderId="0" xfId="0" applyNumberFormat="1" applyFont="1" applyFill="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ill="1" applyBorder="1"/>
    <xf numFmtId="0" fontId="0" fillId="0" borderId="1" xfId="0" applyFill="1" applyBorder="1" applyAlignment="1">
      <alignment horizontal="center" vertical="center"/>
    </xf>
    <xf numFmtId="0" fontId="2" fillId="2" borderId="0" xfId="0" applyFont="1" applyFill="1" applyAlignment="1"/>
    <xf numFmtId="0" fontId="2" fillId="0" borderId="0" xfId="0" applyFont="1" applyFill="1"/>
    <xf numFmtId="49" fontId="2" fillId="0"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applyFill="1"/>
    <xf numFmtId="176" fontId="0" fillId="0" borderId="0" xfId="0" applyNumberFormat="1"/>
    <xf numFmtId="0" fontId="4" fillId="0" borderId="0" xfId="0" applyFont="1" applyAlignment="1">
      <alignment vertical="center" wrapText="1"/>
    </xf>
    <xf numFmtId="0" fontId="4" fillId="0" borderId="0" xfId="0" applyFont="1" applyFill="1" applyAlignment="1">
      <alignment vertical="center"/>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19"/>
  <sheetViews>
    <sheetView tabSelected="1" workbookViewId="0">
      <selection activeCell="L33" sqref="L33"/>
    </sheetView>
  </sheetViews>
  <sheetFormatPr defaultColWidth="9" defaultRowHeight="13.5"/>
  <cols>
    <col min="1" max="1" width="8.75" customWidth="1"/>
    <col min="2" max="2" width="11.625" style="5" customWidth="1"/>
    <col min="3" max="3" width="13.75" style="5" customWidth="1"/>
    <col min="4" max="4" width="11.25" style="6" customWidth="1"/>
    <col min="5" max="5" width="10.5" style="7" customWidth="1"/>
    <col min="6" max="6" width="11.75" style="8" customWidth="1"/>
    <col min="7" max="7" width="11" style="8" customWidth="1"/>
    <col min="8" max="10" width="11.75" style="9"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10" t="s">
        <v>0</v>
      </c>
      <c r="B1" s="11"/>
      <c r="C1" s="11"/>
      <c r="D1" s="11"/>
      <c r="E1" s="10"/>
      <c r="F1" s="10"/>
      <c r="G1" s="10"/>
      <c r="H1" s="12"/>
      <c r="I1" s="12"/>
      <c r="J1" s="12"/>
      <c r="K1" s="10"/>
      <c r="L1" s="10"/>
      <c r="M1" s="30"/>
      <c r="N1" s="30"/>
    </row>
    <row r="2" ht="30" customHeight="1" spans="1:9">
      <c r="A2" s="13" t="s">
        <v>1</v>
      </c>
      <c r="B2" s="14"/>
      <c r="C2" s="14"/>
      <c r="D2" s="15"/>
      <c r="E2" s="16"/>
      <c r="H2" s="17" t="s">
        <v>2</v>
      </c>
      <c r="I2" s="17"/>
    </row>
    <row r="3" ht="22.5" customHeight="1" spans="1:8">
      <c r="A3" s="13" t="s">
        <v>3</v>
      </c>
      <c r="B3" s="14"/>
      <c r="C3" s="14"/>
      <c r="D3" s="14"/>
      <c r="E3" s="18"/>
      <c r="F3" s="16"/>
      <c r="G3" s="19"/>
      <c r="H3" s="17"/>
    </row>
    <row r="4" s="2" customFormat="1" ht="38.25" customHeight="1" spans="1:12">
      <c r="A4" s="20" t="s">
        <v>4</v>
      </c>
      <c r="B4" s="21" t="s">
        <v>5</v>
      </c>
      <c r="C4" s="21" t="s">
        <v>6</v>
      </c>
      <c r="D4" s="21" t="s">
        <v>7</v>
      </c>
      <c r="E4" s="20" t="s">
        <v>8</v>
      </c>
      <c r="F4" s="20" t="s">
        <v>9</v>
      </c>
      <c r="G4" s="20" t="s">
        <v>10</v>
      </c>
      <c r="H4" s="22" t="s">
        <v>11</v>
      </c>
      <c r="I4" s="22" t="s">
        <v>12</v>
      </c>
      <c r="J4" s="22" t="s">
        <v>13</v>
      </c>
      <c r="K4" s="20" t="s">
        <v>14</v>
      </c>
      <c r="L4" s="20" t="s">
        <v>15</v>
      </c>
    </row>
    <row r="5" s="3" customFormat="1" ht="15.75" customHeight="1" spans="1:12">
      <c r="A5" s="23">
        <v>1</v>
      </c>
      <c r="B5" s="24" t="s">
        <v>16</v>
      </c>
      <c r="C5" s="25" t="s">
        <v>17</v>
      </c>
      <c r="D5" s="26">
        <v>3.4799999999999</v>
      </c>
      <c r="E5" s="27">
        <v>0.0358</v>
      </c>
      <c r="F5" s="23">
        <v>950</v>
      </c>
      <c r="G5" s="23">
        <f>D5*F5</f>
        <v>3305.9999999999</v>
      </c>
      <c r="H5" s="28">
        <f>D5*34*0.2</f>
        <v>23.6639999999993</v>
      </c>
      <c r="I5" s="28">
        <f>D5*34*0.45</f>
        <v>53.2439999999985</v>
      </c>
      <c r="J5" s="28">
        <f>D5*34*0.35</f>
        <v>41.4119999999988</v>
      </c>
      <c r="K5" s="31"/>
      <c r="L5" s="31"/>
    </row>
    <row r="6" ht="15.75" customHeight="1" spans="1:12">
      <c r="A6" s="29">
        <v>2</v>
      </c>
      <c r="B6" s="24" t="s">
        <v>18</v>
      </c>
      <c r="C6" s="25" t="s">
        <v>17</v>
      </c>
      <c r="D6" s="26">
        <v>10.8100000000002</v>
      </c>
      <c r="E6" s="27">
        <v>0.0358</v>
      </c>
      <c r="F6" s="23">
        <v>950</v>
      </c>
      <c r="G6" s="23">
        <f t="shared" ref="G6:G37" si="0">D6*F6</f>
        <v>10269.5000000002</v>
      </c>
      <c r="H6" s="28">
        <f>D6*34*0.2</f>
        <v>73.5080000000014</v>
      </c>
      <c r="I6" s="28">
        <f>D6*34*0.45</f>
        <v>165.393000000003</v>
      </c>
      <c r="J6" s="28">
        <f>D6*34*0.35</f>
        <v>128.639000000002</v>
      </c>
      <c r="K6" s="32"/>
      <c r="L6" s="32"/>
    </row>
    <row r="7" ht="15.75" customHeight="1" spans="1:12">
      <c r="A7" s="29">
        <v>3</v>
      </c>
      <c r="B7" s="24" t="s">
        <v>19</v>
      </c>
      <c r="C7" s="25" t="s">
        <v>17</v>
      </c>
      <c r="D7" s="26">
        <v>2.98000000000002</v>
      </c>
      <c r="E7" s="27">
        <v>0.0358</v>
      </c>
      <c r="F7" s="23">
        <v>950</v>
      </c>
      <c r="G7" s="23">
        <f t="shared" si="0"/>
        <v>2831.00000000002</v>
      </c>
      <c r="H7" s="28">
        <f t="shared" ref="H7:H70" si="1">D7*34*0.2</f>
        <v>20.2640000000001</v>
      </c>
      <c r="I7" s="28">
        <f t="shared" ref="I7:I70" si="2">D7*34*0.45</f>
        <v>45.5940000000003</v>
      </c>
      <c r="J7" s="28">
        <f t="shared" ref="J7:J70" si="3">D7*34*0.35</f>
        <v>35.4620000000002</v>
      </c>
      <c r="K7" s="32"/>
      <c r="L7" s="32"/>
    </row>
    <row r="8" ht="15.75" customHeight="1" spans="1:12">
      <c r="A8" s="29">
        <v>4</v>
      </c>
      <c r="B8" s="24" t="s">
        <v>20</v>
      </c>
      <c r="C8" s="25" t="s">
        <v>17</v>
      </c>
      <c r="D8" s="26">
        <v>3.97000000000003</v>
      </c>
      <c r="E8" s="27">
        <v>0.0358</v>
      </c>
      <c r="F8" s="23">
        <v>950</v>
      </c>
      <c r="G8" s="23">
        <f t="shared" si="0"/>
        <v>3771.50000000003</v>
      </c>
      <c r="H8" s="28">
        <f t="shared" si="1"/>
        <v>26.9960000000002</v>
      </c>
      <c r="I8" s="28">
        <f t="shared" si="2"/>
        <v>60.7410000000005</v>
      </c>
      <c r="J8" s="28">
        <f t="shared" si="3"/>
        <v>47.2430000000004</v>
      </c>
      <c r="K8" s="32"/>
      <c r="L8" s="32"/>
    </row>
    <row r="9" ht="15.75" customHeight="1" spans="1:12">
      <c r="A9" s="23">
        <v>5</v>
      </c>
      <c r="B9" s="24" t="s">
        <v>21</v>
      </c>
      <c r="C9" s="25" t="s">
        <v>17</v>
      </c>
      <c r="D9" s="26">
        <v>6.74000000000001</v>
      </c>
      <c r="E9" s="27">
        <v>0.0358</v>
      </c>
      <c r="F9" s="23">
        <v>950</v>
      </c>
      <c r="G9" s="23">
        <f t="shared" si="0"/>
        <v>6403.00000000001</v>
      </c>
      <c r="H9" s="28">
        <f t="shared" si="1"/>
        <v>45.8320000000001</v>
      </c>
      <c r="I9" s="28">
        <f t="shared" si="2"/>
        <v>103.122</v>
      </c>
      <c r="J9" s="28">
        <f t="shared" si="3"/>
        <v>80.2060000000001</v>
      </c>
      <c r="K9" s="32"/>
      <c r="L9" s="32"/>
    </row>
    <row r="10" ht="15.75" customHeight="1" spans="1:12">
      <c r="A10" s="29">
        <v>6</v>
      </c>
      <c r="B10" s="24" t="s">
        <v>22</v>
      </c>
      <c r="C10" s="25" t="s">
        <v>17</v>
      </c>
      <c r="D10" s="26">
        <v>8.35000000000014</v>
      </c>
      <c r="E10" s="27">
        <v>0.0358</v>
      </c>
      <c r="F10" s="23">
        <v>950</v>
      </c>
      <c r="G10" s="23">
        <f t="shared" si="0"/>
        <v>7932.50000000013</v>
      </c>
      <c r="H10" s="28">
        <f t="shared" si="1"/>
        <v>56.780000000001</v>
      </c>
      <c r="I10" s="28">
        <f t="shared" si="2"/>
        <v>127.755000000002</v>
      </c>
      <c r="J10" s="28">
        <f t="shared" si="3"/>
        <v>99.3650000000017</v>
      </c>
      <c r="K10" s="32"/>
      <c r="L10" s="32"/>
    </row>
    <row r="11" ht="15.75" customHeight="1" spans="1:12">
      <c r="A11" s="29">
        <v>7</v>
      </c>
      <c r="B11" s="24" t="s">
        <v>23</v>
      </c>
      <c r="C11" s="25" t="s">
        <v>17</v>
      </c>
      <c r="D11" s="26">
        <v>7.24999999999989</v>
      </c>
      <c r="E11" s="27">
        <v>0.0358</v>
      </c>
      <c r="F11" s="23">
        <v>950</v>
      </c>
      <c r="G11" s="23">
        <f t="shared" si="0"/>
        <v>6887.4999999999</v>
      </c>
      <c r="H11" s="28">
        <f t="shared" si="1"/>
        <v>49.2999999999993</v>
      </c>
      <c r="I11" s="28">
        <f t="shared" si="2"/>
        <v>110.924999999998</v>
      </c>
      <c r="J11" s="28">
        <f t="shared" si="3"/>
        <v>86.2749999999987</v>
      </c>
      <c r="K11" s="32"/>
      <c r="L11" s="32"/>
    </row>
    <row r="12" ht="15.75" customHeight="1" spans="1:12">
      <c r="A12" s="29">
        <v>8</v>
      </c>
      <c r="B12" s="24" t="s">
        <v>24</v>
      </c>
      <c r="C12" s="25" t="s">
        <v>17</v>
      </c>
      <c r="D12" s="26">
        <v>3.23000000000013</v>
      </c>
      <c r="E12" s="27">
        <v>0.0358</v>
      </c>
      <c r="F12" s="23">
        <v>950</v>
      </c>
      <c r="G12" s="23">
        <f t="shared" si="0"/>
        <v>3068.50000000012</v>
      </c>
      <c r="H12" s="28">
        <f t="shared" si="1"/>
        <v>21.9640000000009</v>
      </c>
      <c r="I12" s="28">
        <f t="shared" si="2"/>
        <v>49.419000000002</v>
      </c>
      <c r="J12" s="28">
        <f t="shared" si="3"/>
        <v>38.4370000000015</v>
      </c>
      <c r="K12" s="32"/>
      <c r="L12" s="32"/>
    </row>
    <row r="13" ht="15.75" customHeight="1" spans="1:12">
      <c r="A13" s="23">
        <v>9</v>
      </c>
      <c r="B13" s="24" t="s">
        <v>25</v>
      </c>
      <c r="C13" s="25" t="s">
        <v>17</v>
      </c>
      <c r="D13" s="24">
        <v>1.21000000000004</v>
      </c>
      <c r="E13" s="27">
        <v>0.0358</v>
      </c>
      <c r="F13" s="23">
        <v>950</v>
      </c>
      <c r="G13" s="23">
        <f t="shared" si="0"/>
        <v>1149.50000000004</v>
      </c>
      <c r="H13" s="28">
        <f t="shared" si="1"/>
        <v>8.22800000000027</v>
      </c>
      <c r="I13" s="28">
        <f t="shared" si="2"/>
        <v>18.5130000000006</v>
      </c>
      <c r="J13" s="28">
        <f t="shared" si="3"/>
        <v>14.3990000000005</v>
      </c>
      <c r="K13" s="32"/>
      <c r="L13" s="32"/>
    </row>
    <row r="14" ht="15.75" customHeight="1" spans="1:12">
      <c r="A14" s="29">
        <v>10</v>
      </c>
      <c r="B14" s="24" t="s">
        <v>26</v>
      </c>
      <c r="C14" s="25" t="s">
        <v>17</v>
      </c>
      <c r="D14" s="24">
        <v>3.17999999999995</v>
      </c>
      <c r="E14" s="27">
        <v>0.0358</v>
      </c>
      <c r="F14" s="23">
        <v>950</v>
      </c>
      <c r="G14" s="23">
        <f t="shared" si="0"/>
        <v>3020.99999999995</v>
      </c>
      <c r="H14" s="28">
        <f t="shared" si="1"/>
        <v>21.6239999999997</v>
      </c>
      <c r="I14" s="28">
        <f t="shared" si="2"/>
        <v>48.6539999999992</v>
      </c>
      <c r="J14" s="28">
        <f t="shared" si="3"/>
        <v>37.8419999999994</v>
      </c>
      <c r="K14" s="32"/>
      <c r="L14" s="32"/>
    </row>
    <row r="15" ht="15.75" customHeight="1" spans="1:12">
      <c r="A15" s="29">
        <v>11</v>
      </c>
      <c r="B15" s="24" t="s">
        <v>27</v>
      </c>
      <c r="C15" s="25" t="s">
        <v>17</v>
      </c>
      <c r="D15" s="26">
        <v>4.92000000000007</v>
      </c>
      <c r="E15" s="27">
        <v>0.0358</v>
      </c>
      <c r="F15" s="23">
        <v>950</v>
      </c>
      <c r="G15" s="23">
        <f t="shared" si="0"/>
        <v>4674.00000000007</v>
      </c>
      <c r="H15" s="28">
        <f t="shared" si="1"/>
        <v>33.4560000000005</v>
      </c>
      <c r="I15" s="28">
        <f t="shared" si="2"/>
        <v>75.2760000000011</v>
      </c>
      <c r="J15" s="28">
        <f t="shared" si="3"/>
        <v>58.5480000000008</v>
      </c>
      <c r="K15" s="32"/>
      <c r="L15" s="32"/>
    </row>
    <row r="16" ht="15.75" customHeight="1" spans="1:12">
      <c r="A16" s="29">
        <v>12</v>
      </c>
      <c r="B16" s="24" t="s">
        <v>28</v>
      </c>
      <c r="C16" s="25" t="s">
        <v>17</v>
      </c>
      <c r="D16" s="26">
        <v>7.51999999999998</v>
      </c>
      <c r="E16" s="27">
        <v>0.0358</v>
      </c>
      <c r="F16" s="23">
        <v>950</v>
      </c>
      <c r="G16" s="23">
        <f t="shared" si="0"/>
        <v>7143.99999999998</v>
      </c>
      <c r="H16" s="28">
        <f t="shared" si="1"/>
        <v>51.1359999999999</v>
      </c>
      <c r="I16" s="28">
        <f t="shared" si="2"/>
        <v>115.056</v>
      </c>
      <c r="J16" s="28">
        <f t="shared" si="3"/>
        <v>89.4879999999998</v>
      </c>
      <c r="K16" s="32"/>
      <c r="L16" s="32"/>
    </row>
    <row r="17" ht="15.75" customHeight="1" spans="1:12">
      <c r="A17" s="23">
        <v>13</v>
      </c>
      <c r="B17" s="24" t="s">
        <v>29</v>
      </c>
      <c r="C17" s="25" t="s">
        <v>17</v>
      </c>
      <c r="D17" s="26">
        <v>7.61000000000001</v>
      </c>
      <c r="E17" s="27">
        <v>0.0358</v>
      </c>
      <c r="F17" s="23">
        <v>950</v>
      </c>
      <c r="G17" s="23">
        <f t="shared" si="0"/>
        <v>7229.50000000001</v>
      </c>
      <c r="H17" s="28">
        <f t="shared" si="1"/>
        <v>51.7480000000001</v>
      </c>
      <c r="I17" s="28">
        <f t="shared" si="2"/>
        <v>116.433</v>
      </c>
      <c r="J17" s="28">
        <f t="shared" si="3"/>
        <v>90.5590000000001</v>
      </c>
      <c r="K17" s="32"/>
      <c r="L17" s="32"/>
    </row>
    <row r="18" ht="15.75" customHeight="1" spans="1:12">
      <c r="A18" s="29">
        <v>14</v>
      </c>
      <c r="B18" s="24" t="s">
        <v>30</v>
      </c>
      <c r="C18" s="25" t="s">
        <v>17</v>
      </c>
      <c r="D18" s="26">
        <v>4.19000000000005</v>
      </c>
      <c r="E18" s="27">
        <v>0.0358</v>
      </c>
      <c r="F18" s="23">
        <v>950</v>
      </c>
      <c r="G18" s="23">
        <f t="shared" si="0"/>
        <v>3980.50000000005</v>
      </c>
      <c r="H18" s="28">
        <f t="shared" si="1"/>
        <v>28.4920000000003</v>
      </c>
      <c r="I18" s="28">
        <f t="shared" si="2"/>
        <v>64.1070000000008</v>
      </c>
      <c r="J18" s="28">
        <f t="shared" si="3"/>
        <v>49.8610000000006</v>
      </c>
      <c r="K18" s="32"/>
      <c r="L18" s="32"/>
    </row>
    <row r="19" ht="15.75" customHeight="1" spans="1:12">
      <c r="A19" s="29">
        <v>15</v>
      </c>
      <c r="B19" s="24" t="s">
        <v>31</v>
      </c>
      <c r="C19" s="25" t="s">
        <v>17</v>
      </c>
      <c r="D19" s="26">
        <v>12.9299999999998</v>
      </c>
      <c r="E19" s="27">
        <v>0.0358</v>
      </c>
      <c r="F19" s="23">
        <v>950</v>
      </c>
      <c r="G19" s="23">
        <f t="shared" si="0"/>
        <v>12283.4999999998</v>
      </c>
      <c r="H19" s="28">
        <f t="shared" si="1"/>
        <v>87.9239999999987</v>
      </c>
      <c r="I19" s="28">
        <f t="shared" si="2"/>
        <v>197.828999999997</v>
      </c>
      <c r="J19" s="28">
        <f t="shared" si="3"/>
        <v>153.866999999998</v>
      </c>
      <c r="K19" s="32"/>
      <c r="L19" s="32"/>
    </row>
    <row r="20" ht="15.75" customHeight="1" spans="1:12">
      <c r="A20" s="29">
        <v>16</v>
      </c>
      <c r="B20" s="24" t="s">
        <v>32</v>
      </c>
      <c r="C20" s="25" t="s">
        <v>17</v>
      </c>
      <c r="D20" s="26">
        <v>6.54999999999984</v>
      </c>
      <c r="E20" s="27">
        <v>0.0358</v>
      </c>
      <c r="F20" s="23">
        <v>950</v>
      </c>
      <c r="G20" s="23">
        <f t="shared" si="0"/>
        <v>6222.49999999985</v>
      </c>
      <c r="H20" s="28">
        <f t="shared" si="1"/>
        <v>44.5399999999989</v>
      </c>
      <c r="I20" s="28">
        <f t="shared" si="2"/>
        <v>100.214999999998</v>
      </c>
      <c r="J20" s="28">
        <f t="shared" si="3"/>
        <v>77.9449999999981</v>
      </c>
      <c r="K20" s="32"/>
      <c r="L20" s="32"/>
    </row>
    <row r="21" ht="15.75" customHeight="1" spans="1:12">
      <c r="A21" s="23">
        <v>17</v>
      </c>
      <c r="B21" s="24" t="s">
        <v>33</v>
      </c>
      <c r="C21" s="25" t="s">
        <v>17</v>
      </c>
      <c r="D21" s="26">
        <v>5.96999999999991</v>
      </c>
      <c r="E21" s="27">
        <v>0.0358</v>
      </c>
      <c r="F21" s="23">
        <v>950</v>
      </c>
      <c r="G21" s="23">
        <f t="shared" si="0"/>
        <v>5671.49999999991</v>
      </c>
      <c r="H21" s="28">
        <f t="shared" si="1"/>
        <v>40.5959999999994</v>
      </c>
      <c r="I21" s="28">
        <f t="shared" si="2"/>
        <v>91.3409999999986</v>
      </c>
      <c r="J21" s="28">
        <f t="shared" si="3"/>
        <v>71.0429999999989</v>
      </c>
      <c r="K21" s="32"/>
      <c r="L21" s="32"/>
    </row>
    <row r="22" ht="15.75" customHeight="1" spans="1:12">
      <c r="A22" s="29">
        <v>18</v>
      </c>
      <c r="B22" s="24" t="s">
        <v>34</v>
      </c>
      <c r="C22" s="25" t="s">
        <v>17</v>
      </c>
      <c r="D22" s="26">
        <v>7.04000000000008</v>
      </c>
      <c r="E22" s="27">
        <v>0.0358</v>
      </c>
      <c r="F22" s="23">
        <v>950</v>
      </c>
      <c r="G22" s="23">
        <f t="shared" si="0"/>
        <v>6688.00000000008</v>
      </c>
      <c r="H22" s="28">
        <f t="shared" si="1"/>
        <v>47.8720000000005</v>
      </c>
      <c r="I22" s="28">
        <f t="shared" si="2"/>
        <v>107.712000000001</v>
      </c>
      <c r="J22" s="28">
        <f t="shared" si="3"/>
        <v>83.7760000000009</v>
      </c>
      <c r="K22" s="32"/>
      <c r="L22" s="32"/>
    </row>
    <row r="23" ht="15.75" customHeight="1" spans="1:12">
      <c r="A23" s="29">
        <v>19</v>
      </c>
      <c r="B23" s="24" t="s">
        <v>35</v>
      </c>
      <c r="C23" s="25" t="s">
        <v>17</v>
      </c>
      <c r="D23" s="26">
        <v>9.0999999999998</v>
      </c>
      <c r="E23" s="27">
        <v>0.0358</v>
      </c>
      <c r="F23" s="23">
        <v>950</v>
      </c>
      <c r="G23" s="23">
        <f t="shared" si="0"/>
        <v>8644.99999999981</v>
      </c>
      <c r="H23" s="28">
        <f t="shared" si="1"/>
        <v>61.8799999999986</v>
      </c>
      <c r="I23" s="28">
        <f t="shared" si="2"/>
        <v>139.229999999997</v>
      </c>
      <c r="J23" s="28">
        <f t="shared" si="3"/>
        <v>108.289999999998</v>
      </c>
      <c r="K23" s="32"/>
      <c r="L23" s="32"/>
    </row>
    <row r="24" ht="15.75" customHeight="1" spans="1:12">
      <c r="A24" s="29">
        <v>20</v>
      </c>
      <c r="B24" s="24" t="s">
        <v>36</v>
      </c>
      <c r="C24" s="25" t="s">
        <v>17</v>
      </c>
      <c r="D24" s="26">
        <v>9.83000000000004</v>
      </c>
      <c r="E24" s="27">
        <v>0.0358</v>
      </c>
      <c r="F24" s="23">
        <v>950</v>
      </c>
      <c r="G24" s="23">
        <f t="shared" si="0"/>
        <v>9338.50000000004</v>
      </c>
      <c r="H24" s="28">
        <f t="shared" si="1"/>
        <v>66.8440000000003</v>
      </c>
      <c r="I24" s="28">
        <f t="shared" si="2"/>
        <v>150.399000000001</v>
      </c>
      <c r="J24" s="28">
        <f t="shared" si="3"/>
        <v>116.977</v>
      </c>
      <c r="K24" s="32"/>
      <c r="L24" s="32"/>
    </row>
    <row r="25" ht="15.75" customHeight="1" spans="1:12">
      <c r="A25" s="23">
        <v>21</v>
      </c>
      <c r="B25" s="24" t="s">
        <v>37</v>
      </c>
      <c r="C25" s="25" t="s">
        <v>17</v>
      </c>
      <c r="D25" s="26">
        <v>6.90999999999997</v>
      </c>
      <c r="E25" s="27">
        <v>0.0358</v>
      </c>
      <c r="F25" s="23">
        <v>950</v>
      </c>
      <c r="G25" s="23">
        <f t="shared" si="0"/>
        <v>6564.49999999997</v>
      </c>
      <c r="H25" s="28">
        <f t="shared" si="1"/>
        <v>46.9879999999998</v>
      </c>
      <c r="I25" s="28">
        <f t="shared" si="2"/>
        <v>105.723</v>
      </c>
      <c r="J25" s="28">
        <f t="shared" si="3"/>
        <v>82.2289999999996</v>
      </c>
      <c r="K25" s="32"/>
      <c r="L25" s="32"/>
    </row>
    <row r="26" ht="15.75" customHeight="1" spans="1:12">
      <c r="A26" s="29">
        <v>22</v>
      </c>
      <c r="B26" s="24" t="s">
        <v>38</v>
      </c>
      <c r="C26" s="25" t="s">
        <v>17</v>
      </c>
      <c r="D26" s="26">
        <v>3.53999999999996</v>
      </c>
      <c r="E26" s="27">
        <v>0.0358</v>
      </c>
      <c r="F26" s="23">
        <v>950</v>
      </c>
      <c r="G26" s="23">
        <f t="shared" si="0"/>
        <v>3362.99999999996</v>
      </c>
      <c r="H26" s="28">
        <f t="shared" si="1"/>
        <v>24.0719999999997</v>
      </c>
      <c r="I26" s="28">
        <f t="shared" si="2"/>
        <v>54.1619999999994</v>
      </c>
      <c r="J26" s="28">
        <f t="shared" si="3"/>
        <v>42.1259999999995</v>
      </c>
      <c r="K26" s="32"/>
      <c r="L26" s="32"/>
    </row>
    <row r="27" ht="15.75" customHeight="1" spans="1:12">
      <c r="A27" s="29">
        <v>23</v>
      </c>
      <c r="B27" s="24" t="s">
        <v>39</v>
      </c>
      <c r="C27" s="25" t="s">
        <v>17</v>
      </c>
      <c r="D27" s="26">
        <v>1.74000000000001</v>
      </c>
      <c r="E27" s="27">
        <v>0.0358</v>
      </c>
      <c r="F27" s="23">
        <v>950</v>
      </c>
      <c r="G27" s="23">
        <f t="shared" si="0"/>
        <v>1653.00000000001</v>
      </c>
      <c r="H27" s="28">
        <f t="shared" si="1"/>
        <v>11.8320000000001</v>
      </c>
      <c r="I27" s="28">
        <f t="shared" si="2"/>
        <v>26.6220000000002</v>
      </c>
      <c r="J27" s="28">
        <f t="shared" si="3"/>
        <v>20.7060000000001</v>
      </c>
      <c r="K27" s="32"/>
      <c r="L27" s="32"/>
    </row>
    <row r="28" ht="15.75" customHeight="1" spans="1:12">
      <c r="A28" s="29">
        <v>24</v>
      </c>
      <c r="B28" s="24" t="s">
        <v>40</v>
      </c>
      <c r="C28" s="25" t="s">
        <v>17</v>
      </c>
      <c r="D28" s="26">
        <v>6.71000000000004</v>
      </c>
      <c r="E28" s="27">
        <v>0.0358</v>
      </c>
      <c r="F28" s="23">
        <v>950</v>
      </c>
      <c r="G28" s="23">
        <f t="shared" si="0"/>
        <v>6374.50000000004</v>
      </c>
      <c r="H28" s="28">
        <f t="shared" si="1"/>
        <v>45.6280000000003</v>
      </c>
      <c r="I28" s="28">
        <f t="shared" si="2"/>
        <v>102.663000000001</v>
      </c>
      <c r="J28" s="28">
        <f t="shared" si="3"/>
        <v>79.8490000000005</v>
      </c>
      <c r="K28" s="32"/>
      <c r="L28" s="32"/>
    </row>
    <row r="29" ht="15.75" customHeight="1" spans="1:12">
      <c r="A29" s="23">
        <v>25</v>
      </c>
      <c r="B29" s="24" t="s">
        <v>41</v>
      </c>
      <c r="C29" s="25" t="s">
        <v>17</v>
      </c>
      <c r="D29" s="26">
        <v>4.17999999999995</v>
      </c>
      <c r="E29" s="27">
        <v>0.0358</v>
      </c>
      <c r="F29" s="23">
        <v>950</v>
      </c>
      <c r="G29" s="23">
        <f t="shared" si="0"/>
        <v>3970.99999999995</v>
      </c>
      <c r="H29" s="28">
        <f t="shared" si="1"/>
        <v>28.4239999999997</v>
      </c>
      <c r="I29" s="28">
        <f t="shared" si="2"/>
        <v>63.9539999999992</v>
      </c>
      <c r="J29" s="28">
        <f t="shared" si="3"/>
        <v>49.7419999999994</v>
      </c>
      <c r="K29" s="32"/>
      <c r="L29" s="32"/>
    </row>
    <row r="30" ht="15.75" customHeight="1" spans="1:12">
      <c r="A30" s="29">
        <v>26</v>
      </c>
      <c r="B30" s="24" t="s">
        <v>42</v>
      </c>
      <c r="C30" s="25" t="s">
        <v>17</v>
      </c>
      <c r="D30" s="26">
        <v>10.4300000000001</v>
      </c>
      <c r="E30" s="27">
        <v>0.0358</v>
      </c>
      <c r="F30" s="23">
        <v>950</v>
      </c>
      <c r="G30" s="23">
        <f t="shared" si="0"/>
        <v>9908.50000000009</v>
      </c>
      <c r="H30" s="28">
        <f t="shared" si="1"/>
        <v>70.9240000000007</v>
      </c>
      <c r="I30" s="28">
        <f t="shared" si="2"/>
        <v>159.579000000002</v>
      </c>
      <c r="J30" s="28">
        <f t="shared" si="3"/>
        <v>124.117000000001</v>
      </c>
      <c r="K30" s="32"/>
      <c r="L30" s="32"/>
    </row>
    <row r="31" ht="15.75" customHeight="1" spans="1:12">
      <c r="A31" s="29">
        <v>27</v>
      </c>
      <c r="B31" s="24" t="s">
        <v>43</v>
      </c>
      <c r="C31" s="25" t="s">
        <v>17</v>
      </c>
      <c r="D31" s="26">
        <v>8.98999999999978</v>
      </c>
      <c r="E31" s="27">
        <v>0.0358</v>
      </c>
      <c r="F31" s="23">
        <v>950</v>
      </c>
      <c r="G31" s="23">
        <f t="shared" si="0"/>
        <v>8540.49999999979</v>
      </c>
      <c r="H31" s="28">
        <f t="shared" si="1"/>
        <v>61.1319999999985</v>
      </c>
      <c r="I31" s="28">
        <f t="shared" si="2"/>
        <v>137.546999999997</v>
      </c>
      <c r="J31" s="28">
        <f t="shared" si="3"/>
        <v>106.980999999997</v>
      </c>
      <c r="K31" s="32"/>
      <c r="L31" s="32"/>
    </row>
    <row r="32" ht="15.75" customHeight="1" spans="1:12">
      <c r="A32" s="29">
        <v>28</v>
      </c>
      <c r="B32" s="24" t="s">
        <v>44</v>
      </c>
      <c r="C32" s="25" t="s">
        <v>17</v>
      </c>
      <c r="D32" s="26">
        <v>7.47000000000003</v>
      </c>
      <c r="E32" s="27">
        <v>0.0358</v>
      </c>
      <c r="F32" s="23">
        <v>950</v>
      </c>
      <c r="G32" s="23">
        <f t="shared" si="0"/>
        <v>7096.50000000003</v>
      </c>
      <c r="H32" s="28">
        <f t="shared" si="1"/>
        <v>50.7960000000002</v>
      </c>
      <c r="I32" s="28">
        <f t="shared" si="2"/>
        <v>114.291</v>
      </c>
      <c r="J32" s="28">
        <f t="shared" si="3"/>
        <v>88.8930000000004</v>
      </c>
      <c r="K32" s="32"/>
      <c r="L32" s="32"/>
    </row>
    <row r="33" ht="15.75" customHeight="1" spans="1:12">
      <c r="A33" s="23">
        <v>29</v>
      </c>
      <c r="B33" s="24" t="s">
        <v>45</v>
      </c>
      <c r="C33" s="25" t="s">
        <v>17</v>
      </c>
      <c r="D33" s="26">
        <v>5.9499999999997</v>
      </c>
      <c r="E33" s="27">
        <v>0.0358</v>
      </c>
      <c r="F33" s="23">
        <v>950</v>
      </c>
      <c r="G33" s="23">
        <f t="shared" si="0"/>
        <v>5652.49999999972</v>
      </c>
      <c r="H33" s="28">
        <f t="shared" si="1"/>
        <v>40.459999999998</v>
      </c>
      <c r="I33" s="28">
        <f t="shared" si="2"/>
        <v>91.0349999999954</v>
      </c>
      <c r="J33" s="28">
        <f t="shared" si="3"/>
        <v>70.8049999999964</v>
      </c>
      <c r="K33" s="32"/>
      <c r="L33" s="32"/>
    </row>
    <row r="34" ht="15.75" customHeight="1" spans="1:12">
      <c r="A34" s="29">
        <v>30</v>
      </c>
      <c r="B34" s="24" t="s">
        <v>46</v>
      </c>
      <c r="C34" s="25" t="s">
        <v>17</v>
      </c>
      <c r="D34" s="26">
        <v>7.1600000000002</v>
      </c>
      <c r="E34" s="27">
        <v>0.0358</v>
      </c>
      <c r="F34" s="23">
        <v>950</v>
      </c>
      <c r="G34" s="23">
        <f t="shared" si="0"/>
        <v>6802.00000000019</v>
      </c>
      <c r="H34" s="28">
        <f t="shared" si="1"/>
        <v>48.6880000000014</v>
      </c>
      <c r="I34" s="28">
        <f t="shared" si="2"/>
        <v>109.548000000003</v>
      </c>
      <c r="J34" s="28">
        <f t="shared" si="3"/>
        <v>85.2040000000024</v>
      </c>
      <c r="K34" s="32"/>
      <c r="L34" s="32"/>
    </row>
    <row r="35" ht="15.75" customHeight="1" spans="1:12">
      <c r="A35" s="29">
        <v>31</v>
      </c>
      <c r="B35" s="24" t="s">
        <v>47</v>
      </c>
      <c r="C35" s="25" t="s">
        <v>17</v>
      </c>
      <c r="D35" s="26">
        <v>5.50999999999988</v>
      </c>
      <c r="E35" s="27">
        <v>0.0358</v>
      </c>
      <c r="F35" s="23">
        <v>950</v>
      </c>
      <c r="G35" s="23">
        <f t="shared" si="0"/>
        <v>5234.49999999989</v>
      </c>
      <c r="H35" s="28">
        <f t="shared" si="1"/>
        <v>37.4679999999992</v>
      </c>
      <c r="I35" s="28">
        <f t="shared" si="2"/>
        <v>84.3029999999982</v>
      </c>
      <c r="J35" s="28">
        <f t="shared" si="3"/>
        <v>65.5689999999986</v>
      </c>
      <c r="K35" s="32"/>
      <c r="L35" s="32"/>
    </row>
    <row r="36" ht="15.75" customHeight="1" spans="1:12">
      <c r="A36" s="29">
        <v>32</v>
      </c>
      <c r="B36" s="24" t="s">
        <v>48</v>
      </c>
      <c r="C36" s="25" t="s">
        <v>17</v>
      </c>
      <c r="D36" s="26">
        <v>4.30999999999983</v>
      </c>
      <c r="E36" s="27">
        <v>0.0358</v>
      </c>
      <c r="F36" s="23">
        <v>950</v>
      </c>
      <c r="G36" s="23">
        <f t="shared" si="0"/>
        <v>4094.49999999984</v>
      </c>
      <c r="H36" s="28">
        <f t="shared" si="1"/>
        <v>29.3079999999988</v>
      </c>
      <c r="I36" s="28">
        <f t="shared" si="2"/>
        <v>65.9429999999974</v>
      </c>
      <c r="J36" s="28">
        <f t="shared" si="3"/>
        <v>51.288999999998</v>
      </c>
      <c r="K36" s="32"/>
      <c r="L36" s="32"/>
    </row>
    <row r="37" ht="15.75" customHeight="1" spans="1:12">
      <c r="A37" s="23">
        <v>33</v>
      </c>
      <c r="B37" s="24" t="s">
        <v>49</v>
      </c>
      <c r="C37" s="25" t="s">
        <v>17</v>
      </c>
      <c r="D37" s="26">
        <v>6.66000000000008</v>
      </c>
      <c r="E37" s="27">
        <v>0.0358</v>
      </c>
      <c r="F37" s="23">
        <v>950</v>
      </c>
      <c r="G37" s="23">
        <f t="shared" si="0"/>
        <v>6327.00000000008</v>
      </c>
      <c r="H37" s="28">
        <f t="shared" si="1"/>
        <v>45.2880000000006</v>
      </c>
      <c r="I37" s="28">
        <f t="shared" si="2"/>
        <v>101.898000000001</v>
      </c>
      <c r="J37" s="28">
        <f t="shared" si="3"/>
        <v>79.2540000000009</v>
      </c>
      <c r="K37" s="32"/>
      <c r="L37" s="32"/>
    </row>
    <row r="38" ht="15.75" customHeight="1" spans="1:12">
      <c r="A38" s="29">
        <v>34</v>
      </c>
      <c r="B38" s="24" t="s">
        <v>50</v>
      </c>
      <c r="C38" s="25" t="s">
        <v>17</v>
      </c>
      <c r="D38" s="26">
        <v>5.3900000000001</v>
      </c>
      <c r="E38" s="27">
        <v>0.0358</v>
      </c>
      <c r="F38" s="23">
        <v>950</v>
      </c>
      <c r="G38" s="23">
        <f t="shared" ref="G38:G69" si="4">D38*F38</f>
        <v>5120.50000000009</v>
      </c>
      <c r="H38" s="28">
        <f t="shared" si="1"/>
        <v>36.6520000000007</v>
      </c>
      <c r="I38" s="28">
        <f t="shared" si="2"/>
        <v>82.4670000000015</v>
      </c>
      <c r="J38" s="28">
        <f t="shared" si="3"/>
        <v>64.1410000000012</v>
      </c>
      <c r="K38" s="32"/>
      <c r="L38" s="32"/>
    </row>
    <row r="39" ht="15.75" customHeight="1" spans="1:12">
      <c r="A39" s="29">
        <v>35</v>
      </c>
      <c r="B39" s="24" t="s">
        <v>51</v>
      </c>
      <c r="C39" s="25" t="s">
        <v>17</v>
      </c>
      <c r="D39" s="26">
        <v>7.16000000000008</v>
      </c>
      <c r="E39" s="27">
        <v>0.0358</v>
      </c>
      <c r="F39" s="23">
        <v>950</v>
      </c>
      <c r="G39" s="23">
        <f t="shared" si="4"/>
        <v>6802.00000000008</v>
      </c>
      <c r="H39" s="28">
        <f t="shared" si="1"/>
        <v>48.6880000000005</v>
      </c>
      <c r="I39" s="28">
        <f t="shared" si="2"/>
        <v>109.548000000001</v>
      </c>
      <c r="J39" s="28">
        <f t="shared" si="3"/>
        <v>85.2040000000009</v>
      </c>
      <c r="K39" s="32"/>
      <c r="L39" s="32"/>
    </row>
    <row r="40" ht="15.75" customHeight="1" spans="1:12">
      <c r="A40" s="29">
        <v>36</v>
      </c>
      <c r="B40" s="24" t="s">
        <v>52</v>
      </c>
      <c r="C40" s="25" t="s">
        <v>17</v>
      </c>
      <c r="D40" s="26">
        <v>8.00999999999988</v>
      </c>
      <c r="E40" s="27">
        <v>0.0358</v>
      </c>
      <c r="F40" s="23">
        <v>950</v>
      </c>
      <c r="G40" s="23">
        <f t="shared" si="4"/>
        <v>7609.49999999989</v>
      </c>
      <c r="H40" s="28">
        <f t="shared" si="1"/>
        <v>54.4679999999992</v>
      </c>
      <c r="I40" s="28">
        <f t="shared" si="2"/>
        <v>122.552999999998</v>
      </c>
      <c r="J40" s="28">
        <f t="shared" si="3"/>
        <v>95.3189999999986</v>
      </c>
      <c r="K40" s="32"/>
      <c r="L40" s="32"/>
    </row>
    <row r="41" ht="15.75" customHeight="1" spans="1:12">
      <c r="A41" s="23">
        <v>37</v>
      </c>
      <c r="B41" s="24" t="s">
        <v>53</v>
      </c>
      <c r="C41" s="25" t="s">
        <v>17</v>
      </c>
      <c r="D41" s="26">
        <v>6.71000000000004</v>
      </c>
      <c r="E41" s="27">
        <v>0.0358</v>
      </c>
      <c r="F41" s="23">
        <v>950</v>
      </c>
      <c r="G41" s="23">
        <f t="shared" si="4"/>
        <v>6374.50000000004</v>
      </c>
      <c r="H41" s="28">
        <f t="shared" si="1"/>
        <v>45.6280000000003</v>
      </c>
      <c r="I41" s="28">
        <f t="shared" si="2"/>
        <v>102.663000000001</v>
      </c>
      <c r="J41" s="28">
        <f t="shared" si="3"/>
        <v>79.8490000000005</v>
      </c>
      <c r="K41" s="32"/>
      <c r="L41" s="32"/>
    </row>
    <row r="42" ht="15.75" customHeight="1" spans="1:12">
      <c r="A42" s="29">
        <v>38</v>
      </c>
      <c r="B42" s="24" t="s">
        <v>54</v>
      </c>
      <c r="C42" s="25" t="s">
        <v>17</v>
      </c>
      <c r="D42" s="26">
        <v>6.26999999999998</v>
      </c>
      <c r="E42" s="27">
        <v>0.0358</v>
      </c>
      <c r="F42" s="23">
        <v>950</v>
      </c>
      <c r="G42" s="23">
        <f t="shared" si="4"/>
        <v>5956.49999999998</v>
      </c>
      <c r="H42" s="28">
        <f t="shared" si="1"/>
        <v>42.6359999999999</v>
      </c>
      <c r="I42" s="28">
        <f t="shared" si="2"/>
        <v>95.9309999999997</v>
      </c>
      <c r="J42" s="28">
        <f t="shared" si="3"/>
        <v>74.6129999999998</v>
      </c>
      <c r="K42" s="32"/>
      <c r="L42" s="32"/>
    </row>
    <row r="43" ht="15.75" customHeight="1" spans="1:12">
      <c r="A43" s="29">
        <v>39</v>
      </c>
      <c r="B43" s="24" t="s">
        <v>55</v>
      </c>
      <c r="C43" s="25" t="s">
        <v>17</v>
      </c>
      <c r="D43" s="26">
        <v>8.87999999999988</v>
      </c>
      <c r="E43" s="27">
        <v>0.0358</v>
      </c>
      <c r="F43" s="23">
        <v>950</v>
      </c>
      <c r="G43" s="23">
        <f t="shared" si="4"/>
        <v>8435.99999999989</v>
      </c>
      <c r="H43" s="28">
        <f t="shared" si="1"/>
        <v>60.3839999999992</v>
      </c>
      <c r="I43" s="28">
        <f t="shared" si="2"/>
        <v>135.863999999998</v>
      </c>
      <c r="J43" s="28">
        <f t="shared" si="3"/>
        <v>105.671999999999</v>
      </c>
      <c r="K43" s="32"/>
      <c r="L43" s="32"/>
    </row>
    <row r="44" ht="15.75" customHeight="1" spans="1:12">
      <c r="A44" s="29">
        <v>40</v>
      </c>
      <c r="B44" s="24" t="s">
        <v>56</v>
      </c>
      <c r="C44" s="25" t="s">
        <v>17</v>
      </c>
      <c r="D44" s="26">
        <v>7.58000000000004</v>
      </c>
      <c r="E44" s="27">
        <v>0.0358</v>
      </c>
      <c r="F44" s="23">
        <v>950</v>
      </c>
      <c r="G44" s="23">
        <f t="shared" si="4"/>
        <v>7201.00000000004</v>
      </c>
      <c r="H44" s="28">
        <f t="shared" si="1"/>
        <v>51.5440000000003</v>
      </c>
      <c r="I44" s="28">
        <f t="shared" si="2"/>
        <v>115.974000000001</v>
      </c>
      <c r="J44" s="28">
        <f t="shared" si="3"/>
        <v>90.2020000000005</v>
      </c>
      <c r="K44" s="32"/>
      <c r="L44" s="32"/>
    </row>
    <row r="45" ht="15.75" customHeight="1" spans="1:12">
      <c r="A45" s="23">
        <v>41</v>
      </c>
      <c r="B45" s="24" t="s">
        <v>57</v>
      </c>
      <c r="C45" s="25" t="s">
        <v>17</v>
      </c>
      <c r="D45" s="26">
        <v>5.5200000000001</v>
      </c>
      <c r="E45" s="27">
        <v>0.0358</v>
      </c>
      <c r="F45" s="23">
        <v>950</v>
      </c>
      <c r="G45" s="23">
        <f t="shared" si="4"/>
        <v>5244.00000000009</v>
      </c>
      <c r="H45" s="28">
        <f t="shared" si="1"/>
        <v>37.5360000000007</v>
      </c>
      <c r="I45" s="28">
        <f t="shared" si="2"/>
        <v>84.4560000000015</v>
      </c>
      <c r="J45" s="28">
        <f t="shared" si="3"/>
        <v>65.6880000000012</v>
      </c>
      <c r="K45" s="32"/>
      <c r="L45" s="32"/>
    </row>
    <row r="46" ht="15.75" customHeight="1" spans="1:12">
      <c r="A46" s="29">
        <v>42</v>
      </c>
      <c r="B46" s="24" t="s">
        <v>58</v>
      </c>
      <c r="C46" s="25" t="s">
        <v>17</v>
      </c>
      <c r="D46" s="26">
        <v>10.2299999999999</v>
      </c>
      <c r="E46" s="27">
        <v>0.0358</v>
      </c>
      <c r="F46" s="23">
        <v>950</v>
      </c>
      <c r="G46" s="23">
        <f t="shared" si="4"/>
        <v>9718.4999999999</v>
      </c>
      <c r="H46" s="28">
        <f t="shared" si="1"/>
        <v>69.5639999999993</v>
      </c>
      <c r="I46" s="28">
        <f t="shared" si="2"/>
        <v>156.518999999998</v>
      </c>
      <c r="J46" s="28">
        <f t="shared" si="3"/>
        <v>121.736999999999</v>
      </c>
      <c r="K46" s="32"/>
      <c r="L46" s="32"/>
    </row>
    <row r="47" ht="15.75" customHeight="1" spans="1:12">
      <c r="A47" s="29">
        <v>43</v>
      </c>
      <c r="B47" s="24" t="s">
        <v>59</v>
      </c>
      <c r="C47" s="25" t="s">
        <v>17</v>
      </c>
      <c r="D47" s="26">
        <v>5.36999999999989</v>
      </c>
      <c r="E47" s="27">
        <v>0.0358</v>
      </c>
      <c r="F47" s="23">
        <v>950</v>
      </c>
      <c r="G47" s="23">
        <f t="shared" si="4"/>
        <v>5101.4999999999</v>
      </c>
      <c r="H47" s="28">
        <f t="shared" si="1"/>
        <v>36.5159999999993</v>
      </c>
      <c r="I47" s="28">
        <f t="shared" si="2"/>
        <v>82.1609999999983</v>
      </c>
      <c r="J47" s="28">
        <f t="shared" si="3"/>
        <v>63.9029999999987</v>
      </c>
      <c r="K47" s="32"/>
      <c r="L47" s="32"/>
    </row>
    <row r="48" ht="15.75" customHeight="1" spans="1:12">
      <c r="A48" s="29">
        <v>44</v>
      </c>
      <c r="B48" s="24" t="s">
        <v>60</v>
      </c>
      <c r="C48" s="25" t="s">
        <v>17</v>
      </c>
      <c r="D48" s="26">
        <v>5.28999999999985</v>
      </c>
      <c r="E48" s="27">
        <v>0.0358</v>
      </c>
      <c r="F48" s="23">
        <v>950</v>
      </c>
      <c r="G48" s="23">
        <f t="shared" si="4"/>
        <v>5025.49999999986</v>
      </c>
      <c r="H48" s="28">
        <f t="shared" si="1"/>
        <v>35.971999999999</v>
      </c>
      <c r="I48" s="28">
        <f t="shared" si="2"/>
        <v>80.9369999999977</v>
      </c>
      <c r="J48" s="28">
        <f t="shared" si="3"/>
        <v>62.9509999999982</v>
      </c>
      <c r="K48" s="32"/>
      <c r="L48" s="32"/>
    </row>
    <row r="49" ht="15.75" customHeight="1" spans="1:12">
      <c r="A49" s="23">
        <v>45</v>
      </c>
      <c r="B49" s="24" t="s">
        <v>61</v>
      </c>
      <c r="C49" s="25" t="s">
        <v>17</v>
      </c>
      <c r="D49" s="26">
        <v>6.48000000000002</v>
      </c>
      <c r="E49" s="27">
        <v>0.0358</v>
      </c>
      <c r="F49" s="23">
        <v>950</v>
      </c>
      <c r="G49" s="23">
        <f t="shared" si="4"/>
        <v>6156.00000000002</v>
      </c>
      <c r="H49" s="28">
        <f t="shared" si="1"/>
        <v>44.0640000000001</v>
      </c>
      <c r="I49" s="28">
        <f t="shared" si="2"/>
        <v>99.1440000000003</v>
      </c>
      <c r="J49" s="28">
        <f t="shared" si="3"/>
        <v>77.1120000000002</v>
      </c>
      <c r="K49" s="32"/>
      <c r="L49" s="32"/>
    </row>
    <row r="50" ht="15.75" customHeight="1" spans="1:12">
      <c r="A50" s="29">
        <v>46</v>
      </c>
      <c r="B50" s="24" t="s">
        <v>62</v>
      </c>
      <c r="C50" s="25" t="s">
        <v>17</v>
      </c>
      <c r="D50" s="26">
        <v>5.10000000000002</v>
      </c>
      <c r="E50" s="27">
        <v>0.0358</v>
      </c>
      <c r="F50" s="23">
        <v>950</v>
      </c>
      <c r="G50" s="23">
        <f t="shared" si="4"/>
        <v>4845.00000000002</v>
      </c>
      <c r="H50" s="28">
        <f t="shared" si="1"/>
        <v>34.6800000000001</v>
      </c>
      <c r="I50" s="28">
        <f t="shared" si="2"/>
        <v>78.0300000000003</v>
      </c>
      <c r="J50" s="28">
        <f t="shared" si="3"/>
        <v>60.6900000000002</v>
      </c>
      <c r="K50" s="32"/>
      <c r="L50" s="32"/>
    </row>
    <row r="51" ht="15.75" customHeight="1" spans="1:12">
      <c r="A51" s="29">
        <v>47</v>
      </c>
      <c r="B51" s="24" t="s">
        <v>63</v>
      </c>
      <c r="C51" s="25" t="s">
        <v>17</v>
      </c>
      <c r="D51" s="26">
        <v>5.05000000000018</v>
      </c>
      <c r="E51" s="27">
        <v>0.0358</v>
      </c>
      <c r="F51" s="23">
        <v>950</v>
      </c>
      <c r="G51" s="23">
        <f t="shared" si="4"/>
        <v>4797.50000000017</v>
      </c>
      <c r="H51" s="28">
        <f t="shared" si="1"/>
        <v>34.3400000000012</v>
      </c>
      <c r="I51" s="28">
        <f t="shared" si="2"/>
        <v>77.2650000000028</v>
      </c>
      <c r="J51" s="28">
        <f t="shared" si="3"/>
        <v>60.0950000000021</v>
      </c>
      <c r="K51" s="32"/>
      <c r="L51" s="32"/>
    </row>
    <row r="52" ht="15.75" customHeight="1" spans="1:12">
      <c r="A52" s="29">
        <v>48</v>
      </c>
      <c r="B52" s="24" t="s">
        <v>64</v>
      </c>
      <c r="C52" s="25" t="s">
        <v>17</v>
      </c>
      <c r="D52" s="26">
        <v>6.40999999999985</v>
      </c>
      <c r="E52" s="27">
        <v>0.0358</v>
      </c>
      <c r="F52" s="23">
        <v>950</v>
      </c>
      <c r="G52" s="23">
        <f t="shared" si="4"/>
        <v>6089.49999999986</v>
      </c>
      <c r="H52" s="28">
        <f t="shared" si="1"/>
        <v>43.587999999999</v>
      </c>
      <c r="I52" s="28">
        <f t="shared" si="2"/>
        <v>98.0729999999977</v>
      </c>
      <c r="J52" s="28">
        <f t="shared" si="3"/>
        <v>76.2789999999982</v>
      </c>
      <c r="K52" s="32"/>
      <c r="L52" s="32"/>
    </row>
    <row r="53" ht="15.75" customHeight="1" spans="1:12">
      <c r="A53" s="23">
        <v>49</v>
      </c>
      <c r="B53" s="24" t="s">
        <v>65</v>
      </c>
      <c r="C53" s="25" t="s">
        <v>17</v>
      </c>
      <c r="D53" s="24">
        <v>2.05999999999995</v>
      </c>
      <c r="E53" s="27">
        <v>0.0358</v>
      </c>
      <c r="F53" s="23">
        <v>950</v>
      </c>
      <c r="G53" s="23">
        <f t="shared" si="4"/>
        <v>1956.99999999995</v>
      </c>
      <c r="H53" s="28">
        <f t="shared" si="1"/>
        <v>14.0079999999997</v>
      </c>
      <c r="I53" s="28">
        <f t="shared" si="2"/>
        <v>31.5179999999992</v>
      </c>
      <c r="J53" s="28">
        <f t="shared" si="3"/>
        <v>24.5139999999994</v>
      </c>
      <c r="K53" s="32"/>
      <c r="L53" s="32"/>
    </row>
    <row r="54" ht="15.75" customHeight="1" spans="1:12">
      <c r="A54" s="29">
        <v>50</v>
      </c>
      <c r="B54" s="24" t="s">
        <v>66</v>
      </c>
      <c r="C54" s="25" t="s">
        <v>17</v>
      </c>
      <c r="D54" s="26">
        <v>5.86000000000001</v>
      </c>
      <c r="E54" s="27">
        <v>0.0358</v>
      </c>
      <c r="F54" s="23">
        <v>950</v>
      </c>
      <c r="G54" s="23">
        <f t="shared" si="4"/>
        <v>5567.00000000001</v>
      </c>
      <c r="H54" s="28">
        <f t="shared" si="1"/>
        <v>39.8480000000001</v>
      </c>
      <c r="I54" s="28">
        <f t="shared" si="2"/>
        <v>89.6580000000002</v>
      </c>
      <c r="J54" s="28">
        <f t="shared" si="3"/>
        <v>69.7340000000001</v>
      </c>
      <c r="K54" s="32"/>
      <c r="L54" s="32"/>
    </row>
    <row r="55" ht="15.75" customHeight="1" spans="1:12">
      <c r="A55" s="29">
        <v>51</v>
      </c>
      <c r="B55" s="24" t="s">
        <v>67</v>
      </c>
      <c r="C55" s="25" t="s">
        <v>17</v>
      </c>
      <c r="D55" s="26">
        <v>7.00999999999999</v>
      </c>
      <c r="E55" s="27">
        <v>0.0358</v>
      </c>
      <c r="F55" s="23">
        <v>950</v>
      </c>
      <c r="G55" s="23">
        <f t="shared" si="4"/>
        <v>6659.49999999999</v>
      </c>
      <c r="H55" s="28">
        <f t="shared" si="1"/>
        <v>47.6679999999999</v>
      </c>
      <c r="I55" s="28">
        <f t="shared" si="2"/>
        <v>107.253</v>
      </c>
      <c r="J55" s="28">
        <f t="shared" si="3"/>
        <v>83.4189999999999</v>
      </c>
      <c r="K55" s="32"/>
      <c r="L55" s="32"/>
    </row>
    <row r="56" ht="15.75" customHeight="1" spans="1:12">
      <c r="A56" s="29">
        <v>52</v>
      </c>
      <c r="B56" s="24" t="s">
        <v>68</v>
      </c>
      <c r="C56" s="25" t="s">
        <v>17</v>
      </c>
      <c r="D56" s="26">
        <v>5.05000000000007</v>
      </c>
      <c r="E56" s="27">
        <v>0.0358</v>
      </c>
      <c r="F56" s="23">
        <v>950</v>
      </c>
      <c r="G56" s="23">
        <f t="shared" si="4"/>
        <v>4797.50000000007</v>
      </c>
      <c r="H56" s="28">
        <f t="shared" si="1"/>
        <v>34.3400000000005</v>
      </c>
      <c r="I56" s="28">
        <f t="shared" si="2"/>
        <v>77.2650000000011</v>
      </c>
      <c r="J56" s="28">
        <f t="shared" si="3"/>
        <v>60.0950000000008</v>
      </c>
      <c r="K56" s="32"/>
      <c r="L56" s="32"/>
    </row>
    <row r="57" ht="15.75" customHeight="1" spans="1:12">
      <c r="A57" s="23">
        <v>53</v>
      </c>
      <c r="B57" s="24" t="s">
        <v>69</v>
      </c>
      <c r="C57" s="25" t="s">
        <v>17</v>
      </c>
      <c r="D57" s="24">
        <v>0.8599999999999</v>
      </c>
      <c r="E57" s="27">
        <v>0.0358</v>
      </c>
      <c r="F57" s="23">
        <v>950</v>
      </c>
      <c r="G57" s="23">
        <f t="shared" si="4"/>
        <v>816.999999999905</v>
      </c>
      <c r="H57" s="28">
        <f t="shared" si="1"/>
        <v>5.84799999999932</v>
      </c>
      <c r="I57" s="28">
        <f t="shared" si="2"/>
        <v>13.1579999999985</v>
      </c>
      <c r="J57" s="28">
        <f t="shared" si="3"/>
        <v>10.2339999999988</v>
      </c>
      <c r="K57" s="32"/>
      <c r="L57" s="32"/>
    </row>
    <row r="58" ht="15.75" customHeight="1" spans="1:12">
      <c r="A58" s="29">
        <v>54</v>
      </c>
      <c r="B58" s="24" t="s">
        <v>70</v>
      </c>
      <c r="C58" s="25" t="s">
        <v>17</v>
      </c>
      <c r="D58" s="26">
        <v>4.24999999999989</v>
      </c>
      <c r="E58" s="27">
        <v>0.0358</v>
      </c>
      <c r="F58" s="23">
        <v>950</v>
      </c>
      <c r="G58" s="23">
        <f t="shared" si="4"/>
        <v>4037.4999999999</v>
      </c>
      <c r="H58" s="28">
        <f t="shared" si="1"/>
        <v>28.8999999999993</v>
      </c>
      <c r="I58" s="28">
        <f t="shared" si="2"/>
        <v>65.0249999999983</v>
      </c>
      <c r="J58" s="28">
        <f t="shared" si="3"/>
        <v>50.5749999999987</v>
      </c>
      <c r="K58" s="32"/>
      <c r="L58" s="32"/>
    </row>
    <row r="59" ht="15.75" customHeight="1" spans="1:12">
      <c r="A59" s="29">
        <v>55</v>
      </c>
      <c r="B59" s="24" t="s">
        <v>71</v>
      </c>
      <c r="C59" s="25" t="s">
        <v>17</v>
      </c>
      <c r="D59" s="26">
        <v>8.28999999999996</v>
      </c>
      <c r="E59" s="27">
        <v>0.0358</v>
      </c>
      <c r="F59" s="23">
        <v>950</v>
      </c>
      <c r="G59" s="23">
        <f t="shared" si="4"/>
        <v>7875.49999999996</v>
      </c>
      <c r="H59" s="28">
        <f t="shared" si="1"/>
        <v>56.3719999999997</v>
      </c>
      <c r="I59" s="28">
        <f t="shared" si="2"/>
        <v>126.836999999999</v>
      </c>
      <c r="J59" s="28">
        <f t="shared" si="3"/>
        <v>98.6509999999995</v>
      </c>
      <c r="K59" s="32"/>
      <c r="L59" s="32"/>
    </row>
    <row r="60" ht="15.75" customHeight="1" spans="1:12">
      <c r="A60" s="29">
        <v>56</v>
      </c>
      <c r="B60" s="24" t="s">
        <v>72</v>
      </c>
      <c r="C60" s="25" t="s">
        <v>17</v>
      </c>
      <c r="D60" s="26">
        <v>5.03999999999996</v>
      </c>
      <c r="E60" s="27">
        <v>0.0358</v>
      </c>
      <c r="F60" s="23">
        <v>950</v>
      </c>
      <c r="G60" s="23">
        <f t="shared" si="4"/>
        <v>4787.99999999996</v>
      </c>
      <c r="H60" s="28">
        <f t="shared" si="1"/>
        <v>34.2719999999997</v>
      </c>
      <c r="I60" s="28">
        <f t="shared" si="2"/>
        <v>77.1119999999994</v>
      </c>
      <c r="J60" s="28">
        <f t="shared" si="3"/>
        <v>59.9759999999995</v>
      </c>
      <c r="K60" s="32"/>
      <c r="L60" s="32"/>
    </row>
    <row r="61" ht="15.75" customHeight="1" spans="1:12">
      <c r="A61" s="23">
        <v>57</v>
      </c>
      <c r="B61" s="24" t="s">
        <v>73</v>
      </c>
      <c r="C61" s="25" t="s">
        <v>17</v>
      </c>
      <c r="D61" s="26">
        <v>7.2600000000001</v>
      </c>
      <c r="E61" s="27">
        <v>0.0358</v>
      </c>
      <c r="F61" s="23">
        <v>950</v>
      </c>
      <c r="G61" s="23">
        <f t="shared" si="4"/>
        <v>6897.0000000001</v>
      </c>
      <c r="H61" s="28">
        <f t="shared" si="1"/>
        <v>49.3680000000007</v>
      </c>
      <c r="I61" s="28">
        <f t="shared" si="2"/>
        <v>111.078000000002</v>
      </c>
      <c r="J61" s="28">
        <f t="shared" si="3"/>
        <v>86.3940000000012</v>
      </c>
      <c r="K61" s="32"/>
      <c r="L61" s="32"/>
    </row>
    <row r="62" ht="15.75" customHeight="1" spans="1:12">
      <c r="A62" s="29">
        <v>58</v>
      </c>
      <c r="B62" s="24" t="s">
        <v>74</v>
      </c>
      <c r="C62" s="25" t="s">
        <v>17</v>
      </c>
      <c r="D62" s="26">
        <v>4.28000000000009</v>
      </c>
      <c r="E62" s="27">
        <v>0.0358</v>
      </c>
      <c r="F62" s="23">
        <v>950</v>
      </c>
      <c r="G62" s="23">
        <f t="shared" si="4"/>
        <v>4066.00000000009</v>
      </c>
      <c r="H62" s="28">
        <f t="shared" si="1"/>
        <v>29.1040000000006</v>
      </c>
      <c r="I62" s="28">
        <f t="shared" si="2"/>
        <v>65.4840000000014</v>
      </c>
      <c r="J62" s="28">
        <f t="shared" si="3"/>
        <v>50.9320000000011</v>
      </c>
      <c r="K62" s="32"/>
      <c r="L62" s="32"/>
    </row>
    <row r="63" ht="15.75" customHeight="1" spans="1:12">
      <c r="A63" s="29">
        <v>59</v>
      </c>
      <c r="B63" s="24" t="s">
        <v>75</v>
      </c>
      <c r="C63" s="25" t="s">
        <v>17</v>
      </c>
      <c r="D63" s="26">
        <v>7.0200000000001</v>
      </c>
      <c r="E63" s="27">
        <v>0.0358</v>
      </c>
      <c r="F63" s="23">
        <v>950</v>
      </c>
      <c r="G63" s="23">
        <f t="shared" si="4"/>
        <v>6669.00000000009</v>
      </c>
      <c r="H63" s="28">
        <f t="shared" si="1"/>
        <v>47.7360000000007</v>
      </c>
      <c r="I63" s="28">
        <f t="shared" si="2"/>
        <v>107.406000000002</v>
      </c>
      <c r="J63" s="28">
        <f t="shared" si="3"/>
        <v>83.5380000000012</v>
      </c>
      <c r="K63" s="32"/>
      <c r="L63" s="32"/>
    </row>
    <row r="64" ht="15.75" customHeight="1" spans="1:12">
      <c r="A64" s="29">
        <v>60</v>
      </c>
      <c r="B64" s="24" t="s">
        <v>76</v>
      </c>
      <c r="C64" s="25" t="s">
        <v>17</v>
      </c>
      <c r="D64" s="26">
        <v>4.89999999999986</v>
      </c>
      <c r="E64" s="27">
        <v>0.0358</v>
      </c>
      <c r="F64" s="23">
        <v>950</v>
      </c>
      <c r="G64" s="23">
        <f t="shared" si="4"/>
        <v>4654.99999999987</v>
      </c>
      <c r="H64" s="28">
        <f t="shared" si="1"/>
        <v>33.319999999999</v>
      </c>
      <c r="I64" s="28">
        <f t="shared" si="2"/>
        <v>74.9699999999979</v>
      </c>
      <c r="J64" s="28">
        <f t="shared" si="3"/>
        <v>58.3099999999983</v>
      </c>
      <c r="K64" s="32"/>
      <c r="L64" s="32"/>
    </row>
    <row r="65" ht="15.75" customHeight="1" spans="1:12">
      <c r="A65" s="23">
        <v>61</v>
      </c>
      <c r="B65" s="24" t="s">
        <v>77</v>
      </c>
      <c r="C65" s="25" t="s">
        <v>17</v>
      </c>
      <c r="D65" s="26">
        <v>5.95000000000005</v>
      </c>
      <c r="E65" s="27">
        <v>0.0358</v>
      </c>
      <c r="F65" s="23">
        <v>950</v>
      </c>
      <c r="G65" s="23">
        <f t="shared" si="4"/>
        <v>5652.50000000005</v>
      </c>
      <c r="H65" s="28">
        <f t="shared" si="1"/>
        <v>40.4600000000003</v>
      </c>
      <c r="I65" s="28">
        <f t="shared" si="2"/>
        <v>91.0350000000008</v>
      </c>
      <c r="J65" s="28">
        <f t="shared" si="3"/>
        <v>70.8050000000006</v>
      </c>
      <c r="K65" s="32"/>
      <c r="L65" s="32"/>
    </row>
    <row r="66" ht="15.75" customHeight="1" spans="1:12">
      <c r="A66" s="29">
        <v>62</v>
      </c>
      <c r="B66" s="24" t="s">
        <v>78</v>
      </c>
      <c r="C66" s="25" t="s">
        <v>17</v>
      </c>
      <c r="D66" s="26">
        <v>6.36000000000001</v>
      </c>
      <c r="E66" s="27">
        <v>0.0358</v>
      </c>
      <c r="F66" s="23">
        <v>950</v>
      </c>
      <c r="G66" s="23">
        <f t="shared" si="4"/>
        <v>6042.00000000001</v>
      </c>
      <c r="H66" s="28">
        <f t="shared" si="1"/>
        <v>43.2480000000001</v>
      </c>
      <c r="I66" s="28">
        <f t="shared" si="2"/>
        <v>97.3080000000002</v>
      </c>
      <c r="J66" s="28">
        <f t="shared" si="3"/>
        <v>75.6840000000001</v>
      </c>
      <c r="K66" s="32"/>
      <c r="L66" s="32"/>
    </row>
    <row r="67" ht="15.75" customHeight="1" spans="1:12">
      <c r="A67" s="29">
        <v>63</v>
      </c>
      <c r="B67" s="24" t="s">
        <v>79</v>
      </c>
      <c r="C67" s="25" t="s">
        <v>17</v>
      </c>
      <c r="D67" s="26">
        <v>6.2700000000001</v>
      </c>
      <c r="E67" s="27">
        <v>0.0358</v>
      </c>
      <c r="F67" s="23">
        <v>950</v>
      </c>
      <c r="G67" s="23">
        <f t="shared" si="4"/>
        <v>5956.50000000009</v>
      </c>
      <c r="H67" s="28">
        <f t="shared" si="1"/>
        <v>42.6360000000007</v>
      </c>
      <c r="I67" s="28">
        <f t="shared" si="2"/>
        <v>95.9310000000015</v>
      </c>
      <c r="J67" s="28">
        <f t="shared" si="3"/>
        <v>74.6130000000012</v>
      </c>
      <c r="K67" s="32"/>
      <c r="L67" s="32"/>
    </row>
    <row r="68" ht="15.75" customHeight="1" spans="1:12">
      <c r="A68" s="29">
        <v>64</v>
      </c>
      <c r="B68" s="24" t="s">
        <v>80</v>
      </c>
      <c r="C68" s="25" t="s">
        <v>17</v>
      </c>
      <c r="D68" s="26">
        <v>2.56999999999994</v>
      </c>
      <c r="E68" s="27">
        <v>0.0358</v>
      </c>
      <c r="F68" s="23">
        <v>950</v>
      </c>
      <c r="G68" s="23">
        <f t="shared" si="4"/>
        <v>2441.49999999994</v>
      </c>
      <c r="H68" s="28">
        <f t="shared" si="1"/>
        <v>17.4759999999996</v>
      </c>
      <c r="I68" s="28">
        <f t="shared" si="2"/>
        <v>39.3209999999991</v>
      </c>
      <c r="J68" s="28">
        <f t="shared" si="3"/>
        <v>30.5829999999993</v>
      </c>
      <c r="K68" s="32"/>
      <c r="L68" s="32"/>
    </row>
    <row r="69" ht="15.75" customHeight="1" spans="1:12">
      <c r="A69" s="23">
        <v>65</v>
      </c>
      <c r="B69" s="24" t="s">
        <v>81</v>
      </c>
      <c r="C69" s="25" t="s">
        <v>17</v>
      </c>
      <c r="D69" s="26">
        <v>6</v>
      </c>
      <c r="E69" s="27">
        <v>0.0358</v>
      </c>
      <c r="F69" s="23">
        <v>950</v>
      </c>
      <c r="G69" s="23">
        <f t="shared" si="4"/>
        <v>5700</v>
      </c>
      <c r="H69" s="28">
        <f t="shared" si="1"/>
        <v>40.8</v>
      </c>
      <c r="I69" s="28">
        <f t="shared" si="2"/>
        <v>91.8</v>
      </c>
      <c r="J69" s="28">
        <f t="shared" si="3"/>
        <v>71.4</v>
      </c>
      <c r="K69" s="32"/>
      <c r="L69" s="32"/>
    </row>
    <row r="70" ht="15.75" customHeight="1" spans="1:12">
      <c r="A70" s="29">
        <v>66</v>
      </c>
      <c r="B70" s="24" t="s">
        <v>82</v>
      </c>
      <c r="C70" s="25" t="s">
        <v>17</v>
      </c>
      <c r="D70" s="26">
        <v>3.33999999999992</v>
      </c>
      <c r="E70" s="27">
        <v>0.0358</v>
      </c>
      <c r="F70" s="23">
        <v>950</v>
      </c>
      <c r="G70" s="23">
        <f t="shared" ref="G70:G91" si="5">D70*F70</f>
        <v>3172.99999999992</v>
      </c>
      <c r="H70" s="28">
        <f t="shared" si="1"/>
        <v>22.7119999999995</v>
      </c>
      <c r="I70" s="28">
        <f t="shared" si="2"/>
        <v>51.1019999999988</v>
      </c>
      <c r="J70" s="28">
        <f t="shared" si="3"/>
        <v>39.745999999999</v>
      </c>
      <c r="K70" s="32"/>
      <c r="L70" s="32"/>
    </row>
    <row r="71" ht="15.75" customHeight="1" spans="1:12">
      <c r="A71" s="29">
        <v>67</v>
      </c>
      <c r="B71" s="24" t="s">
        <v>83</v>
      </c>
      <c r="C71" s="25" t="s">
        <v>17</v>
      </c>
      <c r="D71" s="26">
        <v>7.75999999999999</v>
      </c>
      <c r="E71" s="27">
        <v>0.0358</v>
      </c>
      <c r="F71" s="23">
        <v>950</v>
      </c>
      <c r="G71" s="23">
        <f t="shared" si="5"/>
        <v>7371.99999999999</v>
      </c>
      <c r="H71" s="28">
        <f t="shared" ref="H71:H134" si="6">D71*34*0.2</f>
        <v>52.7679999999999</v>
      </c>
      <c r="I71" s="28">
        <f t="shared" ref="I71:I134" si="7">D71*34*0.45</f>
        <v>118.728</v>
      </c>
      <c r="J71" s="28">
        <f t="shared" ref="J71:J134" si="8">D71*34*0.35</f>
        <v>92.3439999999999</v>
      </c>
      <c r="K71" s="32"/>
      <c r="L71" s="32"/>
    </row>
    <row r="72" ht="15.75" customHeight="1" spans="1:12">
      <c r="A72" s="29">
        <v>68</v>
      </c>
      <c r="B72" s="24" t="s">
        <v>84</v>
      </c>
      <c r="C72" s="25" t="s">
        <v>17</v>
      </c>
      <c r="D72" s="26">
        <v>3.98000000000007</v>
      </c>
      <c r="E72" s="27">
        <v>0.0358</v>
      </c>
      <c r="F72" s="23">
        <v>950</v>
      </c>
      <c r="G72" s="23">
        <f t="shared" si="5"/>
        <v>3781.00000000007</v>
      </c>
      <c r="H72" s="28">
        <f t="shared" si="6"/>
        <v>27.0640000000005</v>
      </c>
      <c r="I72" s="28">
        <f t="shared" si="7"/>
        <v>60.8940000000011</v>
      </c>
      <c r="J72" s="28">
        <f t="shared" si="8"/>
        <v>47.3620000000008</v>
      </c>
      <c r="K72" s="32"/>
      <c r="L72" s="32"/>
    </row>
    <row r="73" ht="15.75" customHeight="1" spans="1:12">
      <c r="A73" s="23">
        <v>69</v>
      </c>
      <c r="B73" s="24" t="s">
        <v>85</v>
      </c>
      <c r="C73" s="25" t="s">
        <v>17</v>
      </c>
      <c r="D73" s="26">
        <v>8.19</v>
      </c>
      <c r="E73" s="27">
        <v>0.0358</v>
      </c>
      <c r="F73" s="23">
        <v>950</v>
      </c>
      <c r="G73" s="23">
        <f t="shared" si="5"/>
        <v>7780.5</v>
      </c>
      <c r="H73" s="28">
        <f t="shared" si="6"/>
        <v>55.692</v>
      </c>
      <c r="I73" s="28">
        <f t="shared" si="7"/>
        <v>125.307</v>
      </c>
      <c r="J73" s="28">
        <f t="shared" si="8"/>
        <v>97.461</v>
      </c>
      <c r="K73" s="32"/>
      <c r="L73" s="32"/>
    </row>
    <row r="74" ht="15.75" customHeight="1" spans="1:12">
      <c r="A74" s="29">
        <v>70</v>
      </c>
      <c r="B74" s="24" t="s">
        <v>86</v>
      </c>
      <c r="C74" s="25" t="s">
        <v>17</v>
      </c>
      <c r="D74" s="26">
        <v>4.39999999999998</v>
      </c>
      <c r="E74" s="27">
        <v>0.0358</v>
      </c>
      <c r="F74" s="23">
        <v>950</v>
      </c>
      <c r="G74" s="23">
        <f t="shared" si="5"/>
        <v>4179.99999999998</v>
      </c>
      <c r="H74" s="28">
        <f t="shared" si="6"/>
        <v>29.9199999999999</v>
      </c>
      <c r="I74" s="28">
        <f t="shared" si="7"/>
        <v>67.3199999999997</v>
      </c>
      <c r="J74" s="28">
        <f t="shared" si="8"/>
        <v>52.3599999999998</v>
      </c>
      <c r="K74" s="32"/>
      <c r="L74" s="32"/>
    </row>
    <row r="75" ht="15.75" customHeight="1" spans="1:12">
      <c r="A75" s="29">
        <v>71</v>
      </c>
      <c r="B75" s="24" t="s">
        <v>87</v>
      </c>
      <c r="C75" s="25" t="s">
        <v>17</v>
      </c>
      <c r="D75" s="26">
        <v>5.15000000000003</v>
      </c>
      <c r="E75" s="27">
        <v>0.0358</v>
      </c>
      <c r="F75" s="23">
        <v>950</v>
      </c>
      <c r="G75" s="23">
        <f t="shared" si="5"/>
        <v>4892.50000000003</v>
      </c>
      <c r="H75" s="28">
        <f t="shared" si="6"/>
        <v>35.0200000000002</v>
      </c>
      <c r="I75" s="28">
        <f t="shared" si="7"/>
        <v>78.7950000000005</v>
      </c>
      <c r="J75" s="28">
        <f t="shared" si="8"/>
        <v>61.2850000000004</v>
      </c>
      <c r="K75" s="32"/>
      <c r="L75" s="32"/>
    </row>
    <row r="76" ht="15.75" customHeight="1" spans="1:12">
      <c r="A76" s="29">
        <v>72</v>
      </c>
      <c r="B76" s="24" t="s">
        <v>88</v>
      </c>
      <c r="C76" s="25" t="s">
        <v>17</v>
      </c>
      <c r="D76" s="26">
        <v>6.10000000000002</v>
      </c>
      <c r="E76" s="27">
        <v>0.0358</v>
      </c>
      <c r="F76" s="23">
        <v>950</v>
      </c>
      <c r="G76" s="23">
        <f t="shared" si="5"/>
        <v>5795.00000000002</v>
      </c>
      <c r="H76" s="28">
        <f t="shared" si="6"/>
        <v>41.4800000000001</v>
      </c>
      <c r="I76" s="28">
        <f t="shared" si="7"/>
        <v>93.3300000000003</v>
      </c>
      <c r="J76" s="28">
        <f t="shared" si="8"/>
        <v>72.5900000000002</v>
      </c>
      <c r="K76" s="32"/>
      <c r="L76" s="32"/>
    </row>
    <row r="77" ht="15.75" customHeight="1" spans="1:12">
      <c r="A77" s="23">
        <v>73</v>
      </c>
      <c r="B77" s="24" t="s">
        <v>89</v>
      </c>
      <c r="C77" s="25" t="s">
        <v>17</v>
      </c>
      <c r="D77" s="26">
        <v>5.00999999999993</v>
      </c>
      <c r="E77" s="27">
        <v>0.0358</v>
      </c>
      <c r="F77" s="23">
        <v>950</v>
      </c>
      <c r="G77" s="23">
        <f t="shared" si="5"/>
        <v>4759.49999999993</v>
      </c>
      <c r="H77" s="28">
        <f t="shared" si="6"/>
        <v>34.0679999999995</v>
      </c>
      <c r="I77" s="28">
        <f t="shared" si="7"/>
        <v>76.6529999999989</v>
      </c>
      <c r="J77" s="28">
        <f t="shared" si="8"/>
        <v>59.6189999999992</v>
      </c>
      <c r="K77" s="32"/>
      <c r="L77" s="32"/>
    </row>
    <row r="78" ht="15.75" customHeight="1" spans="1:12">
      <c r="A78" s="29">
        <v>74</v>
      </c>
      <c r="B78" s="24" t="s">
        <v>90</v>
      </c>
      <c r="C78" s="25" t="s">
        <v>17</v>
      </c>
      <c r="D78" s="26">
        <v>6.24999999999994</v>
      </c>
      <c r="E78" s="27">
        <v>0.0358</v>
      </c>
      <c r="F78" s="23">
        <v>950</v>
      </c>
      <c r="G78" s="23">
        <f t="shared" si="5"/>
        <v>5937.49999999994</v>
      </c>
      <c r="H78" s="28">
        <f t="shared" si="6"/>
        <v>42.4999999999996</v>
      </c>
      <c r="I78" s="28">
        <f t="shared" si="7"/>
        <v>95.6249999999991</v>
      </c>
      <c r="J78" s="28">
        <f t="shared" si="8"/>
        <v>74.3749999999993</v>
      </c>
      <c r="K78" s="32"/>
      <c r="L78" s="32"/>
    </row>
    <row r="79" ht="15.75" customHeight="1" spans="1:12">
      <c r="A79" s="29">
        <v>75</v>
      </c>
      <c r="B79" s="24" t="s">
        <v>91</v>
      </c>
      <c r="C79" s="25" t="s">
        <v>17</v>
      </c>
      <c r="D79" s="26">
        <v>4.04000000000002</v>
      </c>
      <c r="E79" s="27">
        <v>0.0358</v>
      </c>
      <c r="F79" s="23">
        <v>950</v>
      </c>
      <c r="G79" s="23">
        <f t="shared" si="5"/>
        <v>3838.00000000002</v>
      </c>
      <c r="H79" s="28">
        <f t="shared" si="6"/>
        <v>27.4720000000001</v>
      </c>
      <c r="I79" s="28">
        <f t="shared" si="7"/>
        <v>61.8120000000003</v>
      </c>
      <c r="J79" s="28">
        <f t="shared" si="8"/>
        <v>48.0760000000002</v>
      </c>
      <c r="K79" s="32"/>
      <c r="L79" s="32"/>
    </row>
    <row r="80" ht="15.75" customHeight="1" spans="1:12">
      <c r="A80" s="29">
        <v>76</v>
      </c>
      <c r="B80" s="24" t="s">
        <v>92</v>
      </c>
      <c r="C80" s="25" t="s">
        <v>17</v>
      </c>
      <c r="D80" s="26">
        <v>10.1199999999999</v>
      </c>
      <c r="E80" s="27">
        <v>0.0358</v>
      </c>
      <c r="F80" s="23">
        <v>950</v>
      </c>
      <c r="G80" s="23">
        <f t="shared" si="5"/>
        <v>9613.99999999991</v>
      </c>
      <c r="H80" s="28">
        <f t="shared" si="6"/>
        <v>68.8159999999993</v>
      </c>
      <c r="I80" s="28">
        <f t="shared" si="7"/>
        <v>154.835999999998</v>
      </c>
      <c r="J80" s="28">
        <f t="shared" si="8"/>
        <v>120.427999999999</v>
      </c>
      <c r="K80" s="32"/>
      <c r="L80" s="32"/>
    </row>
    <row r="81" ht="15.75" customHeight="1" spans="1:12">
      <c r="A81" s="23">
        <v>77</v>
      </c>
      <c r="B81" s="24" t="s">
        <v>93</v>
      </c>
      <c r="C81" s="25" t="s">
        <v>17</v>
      </c>
      <c r="D81" s="24">
        <v>4.80000000000007</v>
      </c>
      <c r="E81" s="27">
        <v>0.0358</v>
      </c>
      <c r="F81" s="23">
        <v>950</v>
      </c>
      <c r="G81" s="23">
        <f t="shared" si="5"/>
        <v>4560.00000000007</v>
      </c>
      <c r="H81" s="28">
        <f t="shared" si="6"/>
        <v>32.6400000000005</v>
      </c>
      <c r="I81" s="28">
        <f t="shared" si="7"/>
        <v>73.4400000000011</v>
      </c>
      <c r="J81" s="28">
        <f t="shared" si="8"/>
        <v>57.1200000000008</v>
      </c>
      <c r="K81" s="32"/>
      <c r="L81" s="32"/>
    </row>
    <row r="82" ht="15.75" customHeight="1" spans="1:12">
      <c r="A82" s="29">
        <v>78</v>
      </c>
      <c r="B82" s="24" t="s">
        <v>94</v>
      </c>
      <c r="C82" s="25" t="s">
        <v>17</v>
      </c>
      <c r="D82" s="26">
        <v>6.15999999999991</v>
      </c>
      <c r="E82" s="27">
        <v>0.0358</v>
      </c>
      <c r="F82" s="23">
        <v>950</v>
      </c>
      <c r="G82" s="23">
        <f t="shared" si="5"/>
        <v>5851.99999999991</v>
      </c>
      <c r="H82" s="28">
        <f t="shared" si="6"/>
        <v>41.8879999999994</v>
      </c>
      <c r="I82" s="28">
        <f t="shared" si="7"/>
        <v>94.2479999999986</v>
      </c>
      <c r="J82" s="28">
        <f t="shared" si="8"/>
        <v>73.3039999999989</v>
      </c>
      <c r="K82" s="32"/>
      <c r="L82" s="32"/>
    </row>
    <row r="83" ht="15.75" customHeight="1" spans="1:12">
      <c r="A83" s="29">
        <v>79</v>
      </c>
      <c r="B83" s="24" t="s">
        <v>95</v>
      </c>
      <c r="C83" s="25" t="s">
        <v>17</v>
      </c>
      <c r="D83" s="26">
        <v>4.5800000000001</v>
      </c>
      <c r="E83" s="27">
        <v>0.0358</v>
      </c>
      <c r="F83" s="23">
        <v>950</v>
      </c>
      <c r="G83" s="23">
        <f t="shared" si="5"/>
        <v>4351.0000000001</v>
      </c>
      <c r="H83" s="28">
        <f t="shared" si="6"/>
        <v>31.1440000000007</v>
      </c>
      <c r="I83" s="28">
        <f t="shared" si="7"/>
        <v>70.0740000000015</v>
      </c>
      <c r="J83" s="28">
        <f t="shared" si="8"/>
        <v>54.5020000000012</v>
      </c>
      <c r="K83" s="32"/>
      <c r="L83" s="32"/>
    </row>
    <row r="84" ht="15.75" customHeight="1" spans="1:12">
      <c r="A84" s="29">
        <v>80</v>
      </c>
      <c r="B84" s="24" t="s">
        <v>96</v>
      </c>
      <c r="C84" s="25" t="s">
        <v>17</v>
      </c>
      <c r="D84" s="26">
        <v>6.08999999999997</v>
      </c>
      <c r="E84" s="27">
        <v>0.0358</v>
      </c>
      <c r="F84" s="23">
        <v>950</v>
      </c>
      <c r="G84" s="23">
        <f t="shared" si="5"/>
        <v>5785.49999999997</v>
      </c>
      <c r="H84" s="28">
        <f t="shared" si="6"/>
        <v>41.4119999999998</v>
      </c>
      <c r="I84" s="28">
        <f t="shared" si="7"/>
        <v>93.1769999999995</v>
      </c>
      <c r="J84" s="28">
        <f t="shared" si="8"/>
        <v>72.4709999999996</v>
      </c>
      <c r="K84" s="32"/>
      <c r="L84" s="32"/>
    </row>
    <row r="85" ht="15.75" customHeight="1" spans="1:12">
      <c r="A85" s="23">
        <v>81</v>
      </c>
      <c r="B85" s="24" t="s">
        <v>97</v>
      </c>
      <c r="C85" s="25" t="s">
        <v>17</v>
      </c>
      <c r="D85" s="26">
        <v>5.82999999999993</v>
      </c>
      <c r="E85" s="27">
        <v>0.0358</v>
      </c>
      <c r="F85" s="23">
        <v>950</v>
      </c>
      <c r="G85" s="23">
        <f t="shared" si="5"/>
        <v>5538.49999999993</v>
      </c>
      <c r="H85" s="28">
        <f t="shared" si="6"/>
        <v>39.6439999999995</v>
      </c>
      <c r="I85" s="28">
        <f t="shared" si="7"/>
        <v>89.1989999999989</v>
      </c>
      <c r="J85" s="28">
        <f t="shared" si="8"/>
        <v>69.3769999999992</v>
      </c>
      <c r="K85" s="32"/>
      <c r="L85" s="32"/>
    </row>
    <row r="86" ht="15.75" customHeight="1" spans="1:12">
      <c r="A86" s="29">
        <v>82</v>
      </c>
      <c r="B86" s="24" t="s">
        <v>98</v>
      </c>
      <c r="C86" s="25" t="s">
        <v>17</v>
      </c>
      <c r="D86" s="26">
        <v>5.56000000000006</v>
      </c>
      <c r="E86" s="27">
        <v>0.0358</v>
      </c>
      <c r="F86" s="23">
        <v>950</v>
      </c>
      <c r="G86" s="23">
        <f t="shared" si="5"/>
        <v>5282.00000000006</v>
      </c>
      <c r="H86" s="28">
        <f t="shared" si="6"/>
        <v>37.8080000000004</v>
      </c>
      <c r="I86" s="28">
        <f t="shared" si="7"/>
        <v>85.0680000000009</v>
      </c>
      <c r="J86" s="28">
        <f t="shared" si="8"/>
        <v>66.1640000000007</v>
      </c>
      <c r="K86" s="32"/>
      <c r="L86" s="32"/>
    </row>
    <row r="87" ht="15.75" customHeight="1" spans="1:12">
      <c r="A87" s="29">
        <v>83</v>
      </c>
      <c r="B87" s="24" t="s">
        <v>99</v>
      </c>
      <c r="C87" s="25" t="s">
        <v>17</v>
      </c>
      <c r="D87" s="26">
        <v>4.31000000000006</v>
      </c>
      <c r="E87" s="27">
        <v>0.0358</v>
      </c>
      <c r="F87" s="23">
        <v>950</v>
      </c>
      <c r="G87" s="23">
        <f t="shared" si="5"/>
        <v>4094.50000000006</v>
      </c>
      <c r="H87" s="28">
        <f t="shared" si="6"/>
        <v>29.3080000000004</v>
      </c>
      <c r="I87" s="28">
        <f t="shared" si="7"/>
        <v>65.9430000000009</v>
      </c>
      <c r="J87" s="28">
        <f t="shared" si="8"/>
        <v>51.2890000000007</v>
      </c>
      <c r="K87" s="32"/>
      <c r="L87" s="32"/>
    </row>
    <row r="88" ht="15.75" customHeight="1" spans="1:12">
      <c r="A88" s="29">
        <v>84</v>
      </c>
      <c r="B88" s="24" t="s">
        <v>100</v>
      </c>
      <c r="C88" s="25" t="s">
        <v>17</v>
      </c>
      <c r="D88" s="26">
        <v>4.21999999999997</v>
      </c>
      <c r="E88" s="27">
        <v>0.0358</v>
      </c>
      <c r="F88" s="23">
        <v>950</v>
      </c>
      <c r="G88" s="23">
        <f t="shared" si="5"/>
        <v>4008.99999999997</v>
      </c>
      <c r="H88" s="28">
        <f t="shared" si="6"/>
        <v>28.6959999999998</v>
      </c>
      <c r="I88" s="28">
        <f t="shared" si="7"/>
        <v>64.5659999999995</v>
      </c>
      <c r="J88" s="28">
        <f t="shared" si="8"/>
        <v>50.2179999999996</v>
      </c>
      <c r="K88" s="32"/>
      <c r="L88" s="32"/>
    </row>
    <row r="89" ht="15.75" customHeight="1" spans="1:12">
      <c r="A89" s="23">
        <v>85</v>
      </c>
      <c r="B89" s="24" t="s">
        <v>101</v>
      </c>
      <c r="C89" s="25" t="s">
        <v>17</v>
      </c>
      <c r="D89" s="26">
        <v>5.17999999999995</v>
      </c>
      <c r="E89" s="27">
        <v>0.0358</v>
      </c>
      <c r="F89" s="23">
        <v>950</v>
      </c>
      <c r="G89" s="23">
        <f t="shared" si="5"/>
        <v>4920.99999999995</v>
      </c>
      <c r="H89" s="28">
        <f t="shared" si="6"/>
        <v>35.2239999999997</v>
      </c>
      <c r="I89" s="28">
        <f t="shared" si="7"/>
        <v>79.2539999999992</v>
      </c>
      <c r="J89" s="28">
        <f t="shared" si="8"/>
        <v>61.6419999999994</v>
      </c>
      <c r="K89" s="32"/>
      <c r="L89" s="32"/>
    </row>
    <row r="90" ht="15.75" customHeight="1" spans="1:12">
      <c r="A90" s="29">
        <v>86</v>
      </c>
      <c r="B90" s="24" t="s">
        <v>102</v>
      </c>
      <c r="C90" s="25" t="s">
        <v>17</v>
      </c>
      <c r="D90" s="26">
        <v>5.31</v>
      </c>
      <c r="E90" s="27">
        <v>0.0358</v>
      </c>
      <c r="F90" s="23">
        <v>950</v>
      </c>
      <c r="G90" s="23">
        <f t="shared" si="5"/>
        <v>5044.5</v>
      </c>
      <c r="H90" s="28">
        <f t="shared" si="6"/>
        <v>36.108</v>
      </c>
      <c r="I90" s="28">
        <f t="shared" si="7"/>
        <v>81.243</v>
      </c>
      <c r="J90" s="28">
        <f t="shared" si="8"/>
        <v>63.189</v>
      </c>
      <c r="K90" s="32"/>
      <c r="L90" s="32"/>
    </row>
    <row r="91" ht="15.75" customHeight="1" spans="1:12">
      <c r="A91" s="29">
        <v>87</v>
      </c>
      <c r="B91" s="24" t="s">
        <v>103</v>
      </c>
      <c r="C91" s="25" t="s">
        <v>17</v>
      </c>
      <c r="D91" s="26">
        <v>4.41000000000003</v>
      </c>
      <c r="E91" s="27">
        <v>0.0358</v>
      </c>
      <c r="F91" s="23">
        <v>950</v>
      </c>
      <c r="G91" s="23">
        <f t="shared" si="5"/>
        <v>4189.50000000003</v>
      </c>
      <c r="H91" s="28">
        <f t="shared" si="6"/>
        <v>29.9880000000002</v>
      </c>
      <c r="I91" s="28">
        <f t="shared" si="7"/>
        <v>67.4730000000005</v>
      </c>
      <c r="J91" s="28">
        <f t="shared" si="8"/>
        <v>52.4790000000004</v>
      </c>
      <c r="K91" s="32"/>
      <c r="L91" s="32"/>
    </row>
    <row r="92" ht="15.75" customHeight="1" spans="1:12">
      <c r="A92" s="29">
        <v>88</v>
      </c>
      <c r="B92" s="24" t="s">
        <v>104</v>
      </c>
      <c r="C92" s="25" t="s">
        <v>17</v>
      </c>
      <c r="D92" s="26">
        <v>2.63000000000011</v>
      </c>
      <c r="E92" s="27">
        <v>0.0358</v>
      </c>
      <c r="F92" s="23">
        <v>950</v>
      </c>
      <c r="G92" s="23">
        <f t="shared" ref="G92:G155" si="9">D92*F92</f>
        <v>2498.5000000001</v>
      </c>
      <c r="H92" s="28">
        <f t="shared" si="6"/>
        <v>17.8840000000007</v>
      </c>
      <c r="I92" s="28">
        <f t="shared" si="7"/>
        <v>40.2390000000017</v>
      </c>
      <c r="J92" s="28">
        <f t="shared" si="8"/>
        <v>31.2970000000013</v>
      </c>
      <c r="K92" s="32"/>
      <c r="L92" s="32"/>
    </row>
    <row r="93" ht="15.75" customHeight="1" spans="1:12">
      <c r="A93" s="23">
        <v>89</v>
      </c>
      <c r="B93" s="24" t="s">
        <v>105</v>
      </c>
      <c r="C93" s="25" t="s">
        <v>17</v>
      </c>
      <c r="D93" s="26">
        <v>4.49999999999994</v>
      </c>
      <c r="E93" s="27">
        <v>0.0358</v>
      </c>
      <c r="F93" s="23">
        <v>950</v>
      </c>
      <c r="G93" s="23">
        <f t="shared" si="9"/>
        <v>4274.99999999994</v>
      </c>
      <c r="H93" s="28">
        <f t="shared" si="6"/>
        <v>30.5999999999996</v>
      </c>
      <c r="I93" s="28">
        <f t="shared" si="7"/>
        <v>68.8499999999991</v>
      </c>
      <c r="J93" s="28">
        <f t="shared" si="8"/>
        <v>53.5499999999993</v>
      </c>
      <c r="K93" s="32"/>
      <c r="L93" s="32"/>
    </row>
    <row r="94" ht="15.75" customHeight="1" spans="1:12">
      <c r="A94" s="29">
        <v>90</v>
      </c>
      <c r="B94" s="24" t="s">
        <v>106</v>
      </c>
      <c r="C94" s="25" t="s">
        <v>17</v>
      </c>
      <c r="D94" s="26">
        <v>6.00000000000006</v>
      </c>
      <c r="E94" s="27">
        <v>0.0358</v>
      </c>
      <c r="F94" s="23">
        <v>950</v>
      </c>
      <c r="G94" s="23">
        <f t="shared" si="9"/>
        <v>5700.00000000006</v>
      </c>
      <c r="H94" s="28">
        <f t="shared" si="6"/>
        <v>40.8000000000004</v>
      </c>
      <c r="I94" s="28">
        <f t="shared" si="7"/>
        <v>91.8000000000009</v>
      </c>
      <c r="J94" s="28">
        <f t="shared" si="8"/>
        <v>71.4000000000007</v>
      </c>
      <c r="K94" s="32"/>
      <c r="L94" s="32"/>
    </row>
    <row r="95" ht="15.75" customHeight="1" spans="1:12">
      <c r="A95" s="29">
        <v>91</v>
      </c>
      <c r="B95" s="24" t="s">
        <v>107</v>
      </c>
      <c r="C95" s="25" t="s">
        <v>17</v>
      </c>
      <c r="D95" s="26">
        <v>7.47999999999996</v>
      </c>
      <c r="E95" s="27">
        <v>0.0358</v>
      </c>
      <c r="F95" s="23">
        <v>950</v>
      </c>
      <c r="G95" s="23">
        <f t="shared" si="9"/>
        <v>7105.99999999996</v>
      </c>
      <c r="H95" s="28">
        <f t="shared" si="6"/>
        <v>50.8639999999997</v>
      </c>
      <c r="I95" s="28">
        <f t="shared" si="7"/>
        <v>114.443999999999</v>
      </c>
      <c r="J95" s="28">
        <f t="shared" si="8"/>
        <v>89.0119999999995</v>
      </c>
      <c r="K95" s="32"/>
      <c r="L95" s="32"/>
    </row>
    <row r="96" ht="15.75" customHeight="1" spans="1:12">
      <c r="A96" s="29">
        <v>92</v>
      </c>
      <c r="B96" s="24" t="s">
        <v>108</v>
      </c>
      <c r="C96" s="25" t="s">
        <v>17</v>
      </c>
      <c r="D96" s="26">
        <v>3.51000000000005</v>
      </c>
      <c r="E96" s="27">
        <v>0.0358</v>
      </c>
      <c r="F96" s="23">
        <v>950</v>
      </c>
      <c r="G96" s="23">
        <f t="shared" si="9"/>
        <v>3334.50000000005</v>
      </c>
      <c r="H96" s="28">
        <f t="shared" si="6"/>
        <v>23.8680000000003</v>
      </c>
      <c r="I96" s="28">
        <f t="shared" si="7"/>
        <v>53.7030000000008</v>
      </c>
      <c r="J96" s="28">
        <f t="shared" si="8"/>
        <v>41.7690000000006</v>
      </c>
      <c r="K96" s="32"/>
      <c r="L96" s="32"/>
    </row>
    <row r="97" ht="15.75" customHeight="1" spans="1:12">
      <c r="A97" s="23">
        <v>93</v>
      </c>
      <c r="B97" s="24" t="s">
        <v>109</v>
      </c>
      <c r="C97" s="25" t="s">
        <v>17</v>
      </c>
      <c r="D97" s="26">
        <v>5.09000000000009</v>
      </c>
      <c r="E97" s="27">
        <v>0.0358</v>
      </c>
      <c r="F97" s="23">
        <v>950</v>
      </c>
      <c r="G97" s="23">
        <f t="shared" si="9"/>
        <v>4835.50000000009</v>
      </c>
      <c r="H97" s="28">
        <f t="shared" si="6"/>
        <v>34.6120000000006</v>
      </c>
      <c r="I97" s="28">
        <f t="shared" si="7"/>
        <v>77.8770000000014</v>
      </c>
      <c r="J97" s="28">
        <f t="shared" si="8"/>
        <v>60.5710000000011</v>
      </c>
      <c r="K97" s="32"/>
      <c r="L97" s="32"/>
    </row>
    <row r="98" ht="15.75" customHeight="1" spans="1:12">
      <c r="A98" s="29">
        <v>94</v>
      </c>
      <c r="B98" s="24" t="s">
        <v>42</v>
      </c>
      <c r="C98" s="25" t="s">
        <v>17</v>
      </c>
      <c r="D98" s="26">
        <v>6.37999999999994</v>
      </c>
      <c r="E98" s="27">
        <v>0.0358</v>
      </c>
      <c r="F98" s="23">
        <v>950</v>
      </c>
      <c r="G98" s="23">
        <f t="shared" si="9"/>
        <v>6060.99999999994</v>
      </c>
      <c r="H98" s="28">
        <f t="shared" si="6"/>
        <v>43.3839999999996</v>
      </c>
      <c r="I98" s="28">
        <f t="shared" si="7"/>
        <v>97.6139999999991</v>
      </c>
      <c r="J98" s="28">
        <f t="shared" si="8"/>
        <v>75.9219999999993</v>
      </c>
      <c r="K98" s="32"/>
      <c r="L98" s="32"/>
    </row>
    <row r="99" ht="15.75" customHeight="1" spans="1:12">
      <c r="A99" s="29">
        <v>95</v>
      </c>
      <c r="B99" s="24" t="s">
        <v>110</v>
      </c>
      <c r="C99" s="25" t="s">
        <v>17</v>
      </c>
      <c r="D99" s="26">
        <v>3.52000000000004</v>
      </c>
      <c r="E99" s="27">
        <v>0.0358</v>
      </c>
      <c r="F99" s="23">
        <v>950</v>
      </c>
      <c r="G99" s="23">
        <f t="shared" si="9"/>
        <v>3344.00000000004</v>
      </c>
      <c r="H99" s="28">
        <f t="shared" si="6"/>
        <v>23.9360000000003</v>
      </c>
      <c r="I99" s="28">
        <f t="shared" si="7"/>
        <v>53.8560000000006</v>
      </c>
      <c r="J99" s="28">
        <f t="shared" si="8"/>
        <v>41.8880000000005</v>
      </c>
      <c r="K99" s="32"/>
      <c r="L99" s="32"/>
    </row>
    <row r="100" ht="15.75" customHeight="1" spans="1:12">
      <c r="A100" s="29">
        <v>96</v>
      </c>
      <c r="B100" s="24" t="s">
        <v>111</v>
      </c>
      <c r="C100" s="25" t="s">
        <v>17</v>
      </c>
      <c r="D100" s="26">
        <v>5.16000000000003</v>
      </c>
      <c r="E100" s="27">
        <v>0.0358</v>
      </c>
      <c r="F100" s="23">
        <v>950</v>
      </c>
      <c r="G100" s="23">
        <f t="shared" si="9"/>
        <v>4902.00000000003</v>
      </c>
      <c r="H100" s="28">
        <f t="shared" si="6"/>
        <v>35.0880000000002</v>
      </c>
      <c r="I100" s="28">
        <f t="shared" si="7"/>
        <v>78.9480000000005</v>
      </c>
      <c r="J100" s="28">
        <f t="shared" si="8"/>
        <v>61.4040000000004</v>
      </c>
      <c r="K100" s="32"/>
      <c r="L100" s="32"/>
    </row>
    <row r="101" ht="15.75" customHeight="1" spans="1:12">
      <c r="A101" s="23">
        <v>97</v>
      </c>
      <c r="B101" s="24" t="s">
        <v>112</v>
      </c>
      <c r="C101" s="25" t="s">
        <v>17</v>
      </c>
      <c r="D101" s="26">
        <v>6.35000000000002</v>
      </c>
      <c r="E101" s="27">
        <v>0.0358</v>
      </c>
      <c r="F101" s="23">
        <v>950</v>
      </c>
      <c r="G101" s="23">
        <f t="shared" si="9"/>
        <v>6032.50000000002</v>
      </c>
      <c r="H101" s="28">
        <f t="shared" si="6"/>
        <v>43.1800000000001</v>
      </c>
      <c r="I101" s="28">
        <f t="shared" si="7"/>
        <v>97.1550000000003</v>
      </c>
      <c r="J101" s="28">
        <f t="shared" si="8"/>
        <v>75.5650000000002</v>
      </c>
      <c r="K101" s="32"/>
      <c r="L101" s="32"/>
    </row>
    <row r="102" ht="15.75" customHeight="1" spans="1:12">
      <c r="A102" s="29">
        <v>98</v>
      </c>
      <c r="B102" s="24" t="s">
        <v>113</v>
      </c>
      <c r="C102" s="25" t="s">
        <v>17</v>
      </c>
      <c r="D102" s="26">
        <v>6.84000000000009</v>
      </c>
      <c r="E102" s="27">
        <v>0.0358</v>
      </c>
      <c r="F102" s="23">
        <v>950</v>
      </c>
      <c r="G102" s="23">
        <f t="shared" si="9"/>
        <v>6498.00000000009</v>
      </c>
      <c r="H102" s="28">
        <f t="shared" si="6"/>
        <v>46.5120000000006</v>
      </c>
      <c r="I102" s="28">
        <f t="shared" si="7"/>
        <v>104.652000000001</v>
      </c>
      <c r="J102" s="28">
        <f t="shared" si="8"/>
        <v>81.3960000000011</v>
      </c>
      <c r="K102" s="32"/>
      <c r="L102" s="32"/>
    </row>
    <row r="103" ht="15.75" customHeight="1" spans="1:12">
      <c r="A103" s="29">
        <v>99</v>
      </c>
      <c r="B103" s="24" t="s">
        <v>114</v>
      </c>
      <c r="C103" s="25" t="s">
        <v>17</v>
      </c>
      <c r="D103" s="26">
        <v>5.87999999999994</v>
      </c>
      <c r="E103" s="27">
        <v>0.0358</v>
      </c>
      <c r="F103" s="23">
        <v>950</v>
      </c>
      <c r="G103" s="23">
        <f t="shared" si="9"/>
        <v>5585.99999999994</v>
      </c>
      <c r="H103" s="28">
        <f t="shared" si="6"/>
        <v>39.9839999999996</v>
      </c>
      <c r="I103" s="28">
        <f t="shared" si="7"/>
        <v>89.9639999999991</v>
      </c>
      <c r="J103" s="28">
        <f t="shared" si="8"/>
        <v>69.9719999999993</v>
      </c>
      <c r="K103" s="32"/>
      <c r="L103" s="32"/>
    </row>
    <row r="104" ht="15.75" customHeight="1" spans="1:12">
      <c r="A104" s="29">
        <v>100</v>
      </c>
      <c r="B104" s="24" t="s">
        <v>115</v>
      </c>
      <c r="C104" s="25" t="s">
        <v>17</v>
      </c>
      <c r="D104" s="26">
        <v>4.81999999999999</v>
      </c>
      <c r="E104" s="27">
        <v>0.0358</v>
      </c>
      <c r="F104" s="23">
        <v>950</v>
      </c>
      <c r="G104" s="23">
        <f t="shared" si="9"/>
        <v>4578.99999999999</v>
      </c>
      <c r="H104" s="28">
        <f t="shared" si="6"/>
        <v>32.7759999999999</v>
      </c>
      <c r="I104" s="28">
        <f t="shared" si="7"/>
        <v>73.7459999999999</v>
      </c>
      <c r="J104" s="28">
        <f t="shared" si="8"/>
        <v>57.3579999999999</v>
      </c>
      <c r="K104" s="32"/>
      <c r="L104" s="32"/>
    </row>
    <row r="105" ht="15.75" customHeight="1" spans="1:12">
      <c r="A105" s="23">
        <v>101</v>
      </c>
      <c r="B105" s="24" t="s">
        <v>116</v>
      </c>
      <c r="C105" s="25" t="s">
        <v>17</v>
      </c>
      <c r="D105" s="26">
        <v>5.22000000000003</v>
      </c>
      <c r="E105" s="27">
        <v>0.0358</v>
      </c>
      <c r="F105" s="23">
        <v>950</v>
      </c>
      <c r="G105" s="23">
        <f t="shared" si="9"/>
        <v>4959.00000000003</v>
      </c>
      <c r="H105" s="28">
        <f t="shared" si="6"/>
        <v>35.4960000000002</v>
      </c>
      <c r="I105" s="28">
        <f t="shared" si="7"/>
        <v>79.8660000000005</v>
      </c>
      <c r="J105" s="28">
        <f t="shared" si="8"/>
        <v>62.1180000000004</v>
      </c>
      <c r="K105" s="32"/>
      <c r="L105" s="32"/>
    </row>
    <row r="106" ht="15.75" customHeight="1" spans="1:12">
      <c r="A106" s="29">
        <v>102</v>
      </c>
      <c r="B106" s="24" t="s">
        <v>117</v>
      </c>
      <c r="C106" s="25" t="s">
        <v>17</v>
      </c>
      <c r="D106" s="26">
        <v>5.46999999999997</v>
      </c>
      <c r="E106" s="27">
        <v>0.0358</v>
      </c>
      <c r="F106" s="23">
        <v>950</v>
      </c>
      <c r="G106" s="23">
        <f t="shared" si="9"/>
        <v>5196.49999999997</v>
      </c>
      <c r="H106" s="28">
        <f t="shared" si="6"/>
        <v>37.1959999999998</v>
      </c>
      <c r="I106" s="28">
        <f t="shared" si="7"/>
        <v>83.6909999999995</v>
      </c>
      <c r="J106" s="28">
        <f t="shared" si="8"/>
        <v>65.0929999999996</v>
      </c>
      <c r="K106" s="32"/>
      <c r="L106" s="32"/>
    </row>
    <row r="107" ht="15.75" customHeight="1" spans="1:12">
      <c r="A107" s="29">
        <v>103</v>
      </c>
      <c r="B107" s="24" t="s">
        <v>118</v>
      </c>
      <c r="C107" s="25" t="s">
        <v>17</v>
      </c>
      <c r="D107" s="26">
        <v>3.22000000000014</v>
      </c>
      <c r="E107" s="27">
        <v>0.0358</v>
      </c>
      <c r="F107" s="23">
        <v>950</v>
      </c>
      <c r="G107" s="23">
        <f t="shared" si="9"/>
        <v>3059.00000000013</v>
      </c>
      <c r="H107" s="28">
        <f t="shared" si="6"/>
        <v>21.896000000001</v>
      </c>
      <c r="I107" s="28">
        <f t="shared" si="7"/>
        <v>49.2660000000021</v>
      </c>
      <c r="J107" s="28">
        <f t="shared" si="8"/>
        <v>38.3180000000017</v>
      </c>
      <c r="K107" s="32"/>
      <c r="L107" s="32"/>
    </row>
    <row r="108" ht="15.75" customHeight="1" spans="1:12">
      <c r="A108" s="29">
        <v>104</v>
      </c>
      <c r="B108" s="24" t="s">
        <v>119</v>
      </c>
      <c r="C108" s="25" t="s">
        <v>17</v>
      </c>
      <c r="D108" s="26">
        <v>10.5099999999999</v>
      </c>
      <c r="E108" s="27">
        <v>0.0358</v>
      </c>
      <c r="F108" s="23">
        <v>950</v>
      </c>
      <c r="G108" s="23">
        <f t="shared" si="9"/>
        <v>9984.49999999991</v>
      </c>
      <c r="H108" s="28">
        <f t="shared" si="6"/>
        <v>71.4679999999993</v>
      </c>
      <c r="I108" s="28">
        <f t="shared" si="7"/>
        <v>160.802999999998</v>
      </c>
      <c r="J108" s="28">
        <f t="shared" si="8"/>
        <v>125.068999999999</v>
      </c>
      <c r="K108" s="32"/>
      <c r="L108" s="32"/>
    </row>
    <row r="109" ht="15.75" customHeight="1" spans="1:12">
      <c r="A109" s="23">
        <v>105</v>
      </c>
      <c r="B109" s="24" t="s">
        <v>120</v>
      </c>
      <c r="C109" s="25" t="s">
        <v>17</v>
      </c>
      <c r="D109" s="26">
        <v>4.47999999999996</v>
      </c>
      <c r="E109" s="27">
        <v>0.0358</v>
      </c>
      <c r="F109" s="23">
        <v>950</v>
      </c>
      <c r="G109" s="23">
        <f t="shared" si="9"/>
        <v>4255.99999999996</v>
      </c>
      <c r="H109" s="28">
        <f t="shared" si="6"/>
        <v>30.4639999999997</v>
      </c>
      <c r="I109" s="28">
        <f t="shared" si="7"/>
        <v>68.5439999999994</v>
      </c>
      <c r="J109" s="28">
        <f t="shared" si="8"/>
        <v>53.3119999999995</v>
      </c>
      <c r="K109" s="32"/>
      <c r="L109" s="32"/>
    </row>
    <row r="110" ht="15.75" customHeight="1" spans="1:12">
      <c r="A110" s="29">
        <v>106</v>
      </c>
      <c r="B110" s="24" t="s">
        <v>121</v>
      </c>
      <c r="C110" s="25" t="s">
        <v>17</v>
      </c>
      <c r="D110" s="26">
        <v>5.89000000000004</v>
      </c>
      <c r="E110" s="27">
        <v>0.0358</v>
      </c>
      <c r="F110" s="23">
        <v>950</v>
      </c>
      <c r="G110" s="23">
        <f t="shared" si="9"/>
        <v>5595.50000000004</v>
      </c>
      <c r="H110" s="28">
        <f t="shared" si="6"/>
        <v>40.0520000000003</v>
      </c>
      <c r="I110" s="28">
        <f t="shared" si="7"/>
        <v>90.1170000000006</v>
      </c>
      <c r="J110" s="28">
        <f t="shared" si="8"/>
        <v>70.0910000000005</v>
      </c>
      <c r="K110" s="32"/>
      <c r="L110" s="32"/>
    </row>
    <row r="111" ht="15.75" customHeight="1" spans="1:12">
      <c r="A111" s="29">
        <v>107</v>
      </c>
      <c r="B111" s="24" t="s">
        <v>122</v>
      </c>
      <c r="C111" s="25" t="s">
        <v>17</v>
      </c>
      <c r="D111" s="26">
        <v>2.63</v>
      </c>
      <c r="E111" s="27">
        <v>0.0358</v>
      </c>
      <c r="F111" s="23">
        <v>950</v>
      </c>
      <c r="G111" s="23">
        <f t="shared" si="9"/>
        <v>2498.5</v>
      </c>
      <c r="H111" s="28">
        <f t="shared" si="6"/>
        <v>17.884</v>
      </c>
      <c r="I111" s="28">
        <f t="shared" si="7"/>
        <v>40.239</v>
      </c>
      <c r="J111" s="28">
        <f t="shared" si="8"/>
        <v>31.297</v>
      </c>
      <c r="K111" s="32"/>
      <c r="L111" s="32"/>
    </row>
    <row r="112" ht="15.75" customHeight="1" spans="1:12">
      <c r="A112" s="29">
        <v>108</v>
      </c>
      <c r="B112" s="24" t="s">
        <v>123</v>
      </c>
      <c r="C112" s="25" t="s">
        <v>17</v>
      </c>
      <c r="D112" s="26">
        <v>3.57000000000005</v>
      </c>
      <c r="E112" s="27">
        <v>0.0358</v>
      </c>
      <c r="F112" s="23">
        <v>950</v>
      </c>
      <c r="G112" s="23">
        <f t="shared" si="9"/>
        <v>3391.50000000005</v>
      </c>
      <c r="H112" s="28">
        <f t="shared" si="6"/>
        <v>24.2760000000003</v>
      </c>
      <c r="I112" s="28">
        <f t="shared" si="7"/>
        <v>54.6210000000008</v>
      </c>
      <c r="J112" s="28">
        <f t="shared" si="8"/>
        <v>42.4830000000006</v>
      </c>
      <c r="K112" s="32"/>
      <c r="L112" s="32"/>
    </row>
    <row r="113" ht="15.75" customHeight="1" spans="1:12">
      <c r="A113" s="23">
        <v>109</v>
      </c>
      <c r="B113" s="24" t="s">
        <v>124</v>
      </c>
      <c r="C113" s="25" t="s">
        <v>17</v>
      </c>
      <c r="D113" s="26">
        <v>6.13</v>
      </c>
      <c r="E113" s="27">
        <v>0.0358</v>
      </c>
      <c r="F113" s="23">
        <v>950</v>
      </c>
      <c r="G113" s="23">
        <f t="shared" si="9"/>
        <v>5823.5</v>
      </c>
      <c r="H113" s="28">
        <f t="shared" si="6"/>
        <v>41.684</v>
      </c>
      <c r="I113" s="28">
        <f t="shared" si="7"/>
        <v>93.789</v>
      </c>
      <c r="J113" s="28">
        <f t="shared" si="8"/>
        <v>72.947</v>
      </c>
      <c r="K113" s="32"/>
      <c r="L113" s="32"/>
    </row>
    <row r="114" ht="15.75" customHeight="1" spans="1:12">
      <c r="A114" s="29">
        <v>110</v>
      </c>
      <c r="B114" s="24" t="s">
        <v>125</v>
      </c>
      <c r="C114" s="25" t="s">
        <v>17</v>
      </c>
      <c r="D114" s="24">
        <v>3.25999999999999</v>
      </c>
      <c r="E114" s="27">
        <v>0.0358</v>
      </c>
      <c r="F114" s="23">
        <v>950</v>
      </c>
      <c r="G114" s="23">
        <f t="shared" si="9"/>
        <v>3096.99999999999</v>
      </c>
      <c r="H114" s="28">
        <f t="shared" si="6"/>
        <v>22.1679999999999</v>
      </c>
      <c r="I114" s="28">
        <f t="shared" si="7"/>
        <v>49.8779999999999</v>
      </c>
      <c r="J114" s="28">
        <f t="shared" si="8"/>
        <v>38.7939999999999</v>
      </c>
      <c r="K114" s="32"/>
      <c r="L114" s="32"/>
    </row>
    <row r="115" ht="15.75" customHeight="1" spans="1:12">
      <c r="A115" s="29">
        <v>111</v>
      </c>
      <c r="B115" s="24" t="s">
        <v>126</v>
      </c>
      <c r="C115" s="25" t="s">
        <v>17</v>
      </c>
      <c r="D115" s="24">
        <v>2.18000000000006</v>
      </c>
      <c r="E115" s="27">
        <v>0.0358</v>
      </c>
      <c r="F115" s="23">
        <v>950</v>
      </c>
      <c r="G115" s="23">
        <f t="shared" si="9"/>
        <v>2071.00000000006</v>
      </c>
      <c r="H115" s="28">
        <f t="shared" si="6"/>
        <v>14.8240000000004</v>
      </c>
      <c r="I115" s="28">
        <f t="shared" si="7"/>
        <v>33.3540000000009</v>
      </c>
      <c r="J115" s="28">
        <f t="shared" si="8"/>
        <v>25.9420000000007</v>
      </c>
      <c r="K115" s="32"/>
      <c r="L115" s="32"/>
    </row>
    <row r="116" ht="15.75" customHeight="1" spans="1:12">
      <c r="A116" s="29">
        <v>112</v>
      </c>
      <c r="B116" s="24" t="s">
        <v>127</v>
      </c>
      <c r="C116" s="25" t="s">
        <v>17</v>
      </c>
      <c r="D116" s="26">
        <v>5.75</v>
      </c>
      <c r="E116" s="27">
        <v>0.0358</v>
      </c>
      <c r="F116" s="23">
        <v>950</v>
      </c>
      <c r="G116" s="23">
        <f t="shared" si="9"/>
        <v>5462.5</v>
      </c>
      <c r="H116" s="28">
        <f t="shared" si="6"/>
        <v>39.1</v>
      </c>
      <c r="I116" s="28">
        <f t="shared" si="7"/>
        <v>87.975</v>
      </c>
      <c r="J116" s="28">
        <f t="shared" si="8"/>
        <v>68.425</v>
      </c>
      <c r="K116" s="32"/>
      <c r="L116" s="32"/>
    </row>
    <row r="117" ht="15.75" customHeight="1" spans="1:12">
      <c r="A117" s="23">
        <v>113</v>
      </c>
      <c r="B117" s="24" t="s">
        <v>128</v>
      </c>
      <c r="C117" s="25" t="s">
        <v>17</v>
      </c>
      <c r="D117" s="26">
        <v>5.11000000000001</v>
      </c>
      <c r="E117" s="27">
        <v>0.0358</v>
      </c>
      <c r="F117" s="23">
        <v>950</v>
      </c>
      <c r="G117" s="23">
        <f t="shared" si="9"/>
        <v>4854.50000000001</v>
      </c>
      <c r="H117" s="28">
        <f t="shared" si="6"/>
        <v>34.7480000000001</v>
      </c>
      <c r="I117" s="28">
        <f t="shared" si="7"/>
        <v>78.1830000000002</v>
      </c>
      <c r="J117" s="28">
        <f t="shared" si="8"/>
        <v>60.8090000000001</v>
      </c>
      <c r="K117" s="32"/>
      <c r="L117" s="32"/>
    </row>
    <row r="118" ht="15.75" customHeight="1" spans="1:12">
      <c r="A118" s="29">
        <v>114</v>
      </c>
      <c r="B118" s="24" t="s">
        <v>129</v>
      </c>
      <c r="C118" s="25" t="s">
        <v>17</v>
      </c>
      <c r="D118" s="26">
        <v>5.09000000000003</v>
      </c>
      <c r="E118" s="27">
        <v>0.0358</v>
      </c>
      <c r="F118" s="23">
        <v>950</v>
      </c>
      <c r="G118" s="23">
        <f t="shared" si="9"/>
        <v>4835.50000000003</v>
      </c>
      <c r="H118" s="28">
        <f t="shared" si="6"/>
        <v>34.6120000000002</v>
      </c>
      <c r="I118" s="28">
        <f t="shared" si="7"/>
        <v>77.8770000000005</v>
      </c>
      <c r="J118" s="28">
        <f t="shared" si="8"/>
        <v>60.5710000000004</v>
      </c>
      <c r="K118" s="32"/>
      <c r="L118" s="32"/>
    </row>
    <row r="119" ht="15.75" customHeight="1" spans="1:12">
      <c r="A119" s="29">
        <v>115</v>
      </c>
      <c r="B119" s="24" t="s">
        <v>130</v>
      </c>
      <c r="C119" s="25" t="s">
        <v>17</v>
      </c>
      <c r="D119" s="26">
        <v>4.31</v>
      </c>
      <c r="E119" s="27">
        <v>0.0358</v>
      </c>
      <c r="F119" s="23">
        <v>950</v>
      </c>
      <c r="G119" s="23">
        <f t="shared" si="9"/>
        <v>4094.5</v>
      </c>
      <c r="H119" s="28">
        <f t="shared" si="6"/>
        <v>29.308</v>
      </c>
      <c r="I119" s="28">
        <f t="shared" si="7"/>
        <v>65.943</v>
      </c>
      <c r="J119" s="28">
        <f t="shared" si="8"/>
        <v>51.289</v>
      </c>
      <c r="K119" s="32"/>
      <c r="L119" s="32"/>
    </row>
    <row r="120" ht="15.75" customHeight="1" spans="1:12">
      <c r="A120" s="29">
        <v>116</v>
      </c>
      <c r="B120" s="24" t="s">
        <v>131</v>
      </c>
      <c r="C120" s="25" t="s">
        <v>17</v>
      </c>
      <c r="D120" s="26">
        <v>4.76999999999998</v>
      </c>
      <c r="E120" s="27">
        <v>0.0358</v>
      </c>
      <c r="F120" s="23">
        <v>950</v>
      </c>
      <c r="G120" s="23">
        <f t="shared" si="9"/>
        <v>4531.49999999998</v>
      </c>
      <c r="H120" s="28">
        <f t="shared" si="6"/>
        <v>32.4359999999999</v>
      </c>
      <c r="I120" s="28">
        <f t="shared" si="7"/>
        <v>72.9809999999997</v>
      </c>
      <c r="J120" s="28">
        <f t="shared" si="8"/>
        <v>56.7629999999998</v>
      </c>
      <c r="K120" s="32"/>
      <c r="L120" s="32"/>
    </row>
    <row r="121" ht="15.75" customHeight="1" spans="1:12">
      <c r="A121" s="23">
        <v>117</v>
      </c>
      <c r="B121" s="24" t="s">
        <v>132</v>
      </c>
      <c r="C121" s="25" t="s">
        <v>17</v>
      </c>
      <c r="D121" s="26">
        <v>7.85999999999999</v>
      </c>
      <c r="E121" s="27">
        <v>0.0358</v>
      </c>
      <c r="F121" s="23">
        <v>950</v>
      </c>
      <c r="G121" s="23">
        <f t="shared" si="9"/>
        <v>7466.99999999999</v>
      </c>
      <c r="H121" s="28">
        <f t="shared" si="6"/>
        <v>53.4479999999999</v>
      </c>
      <c r="I121" s="28">
        <f t="shared" si="7"/>
        <v>120.258</v>
      </c>
      <c r="J121" s="28">
        <f t="shared" si="8"/>
        <v>93.5339999999999</v>
      </c>
      <c r="K121" s="32"/>
      <c r="L121" s="32"/>
    </row>
    <row r="122" ht="15.75" customHeight="1" spans="1:12">
      <c r="A122" s="29">
        <v>118</v>
      </c>
      <c r="B122" s="24" t="s">
        <v>133</v>
      </c>
      <c r="C122" s="25" t="s">
        <v>17</v>
      </c>
      <c r="D122" s="26">
        <v>5.39000000000001</v>
      </c>
      <c r="E122" s="27">
        <v>0.0358</v>
      </c>
      <c r="F122" s="23">
        <v>950</v>
      </c>
      <c r="G122" s="23">
        <f t="shared" si="9"/>
        <v>5120.50000000001</v>
      </c>
      <c r="H122" s="28">
        <f t="shared" si="6"/>
        <v>36.6520000000001</v>
      </c>
      <c r="I122" s="28">
        <f t="shared" si="7"/>
        <v>82.4670000000002</v>
      </c>
      <c r="J122" s="28">
        <f t="shared" si="8"/>
        <v>64.1410000000001</v>
      </c>
      <c r="K122" s="32"/>
      <c r="L122" s="32"/>
    </row>
    <row r="123" ht="15.75" customHeight="1" spans="1:12">
      <c r="A123" s="29">
        <v>119</v>
      </c>
      <c r="B123" s="24" t="s">
        <v>134</v>
      </c>
      <c r="C123" s="25" t="s">
        <v>17</v>
      </c>
      <c r="D123" s="26">
        <v>5.99000000000001</v>
      </c>
      <c r="E123" s="27">
        <v>0.0358</v>
      </c>
      <c r="F123" s="23">
        <v>950</v>
      </c>
      <c r="G123" s="23">
        <f t="shared" si="9"/>
        <v>5690.50000000001</v>
      </c>
      <c r="H123" s="28">
        <f t="shared" si="6"/>
        <v>40.7320000000001</v>
      </c>
      <c r="I123" s="28">
        <f t="shared" si="7"/>
        <v>91.6470000000001</v>
      </c>
      <c r="J123" s="28">
        <f t="shared" si="8"/>
        <v>71.2810000000001</v>
      </c>
      <c r="K123" s="32"/>
      <c r="L123" s="32"/>
    </row>
    <row r="124" ht="15.75" customHeight="1" spans="1:12">
      <c r="A124" s="29">
        <v>120</v>
      </c>
      <c r="B124" s="24" t="s">
        <v>135</v>
      </c>
      <c r="C124" s="25" t="s">
        <v>17</v>
      </c>
      <c r="D124" s="26">
        <v>6.23999999999998</v>
      </c>
      <c r="E124" s="27">
        <v>0.0358</v>
      </c>
      <c r="F124" s="23">
        <v>950</v>
      </c>
      <c r="G124" s="23">
        <f t="shared" si="9"/>
        <v>5927.99999999998</v>
      </c>
      <c r="H124" s="28">
        <f t="shared" si="6"/>
        <v>42.4319999999999</v>
      </c>
      <c r="I124" s="28">
        <f t="shared" si="7"/>
        <v>95.4719999999997</v>
      </c>
      <c r="J124" s="28">
        <f t="shared" si="8"/>
        <v>74.2559999999998</v>
      </c>
      <c r="K124" s="32"/>
      <c r="L124" s="32"/>
    </row>
    <row r="125" ht="15.75" customHeight="1" spans="1:12">
      <c r="A125" s="23">
        <v>121</v>
      </c>
      <c r="B125" s="24" t="s">
        <v>136</v>
      </c>
      <c r="C125" s="25" t="s">
        <v>17</v>
      </c>
      <c r="D125" s="26">
        <v>2.74999999999997</v>
      </c>
      <c r="E125" s="27">
        <v>0.0358</v>
      </c>
      <c r="F125" s="23">
        <v>950</v>
      </c>
      <c r="G125" s="23">
        <f t="shared" si="9"/>
        <v>2612.49999999997</v>
      </c>
      <c r="H125" s="28">
        <f t="shared" si="6"/>
        <v>18.6999999999998</v>
      </c>
      <c r="I125" s="28">
        <f t="shared" si="7"/>
        <v>42.0749999999995</v>
      </c>
      <c r="J125" s="28">
        <f t="shared" si="8"/>
        <v>32.7249999999996</v>
      </c>
      <c r="K125" s="32"/>
      <c r="L125" s="32"/>
    </row>
    <row r="126" ht="15.75" customHeight="1" spans="1:12">
      <c r="A126" s="29">
        <v>122</v>
      </c>
      <c r="B126" s="24" t="s">
        <v>137</v>
      </c>
      <c r="C126" s="25" t="s">
        <v>17</v>
      </c>
      <c r="D126" s="26">
        <v>7.03</v>
      </c>
      <c r="E126" s="27">
        <v>0.0358</v>
      </c>
      <c r="F126" s="23">
        <v>950</v>
      </c>
      <c r="G126" s="23">
        <f t="shared" si="9"/>
        <v>6678.5</v>
      </c>
      <c r="H126" s="28">
        <f t="shared" si="6"/>
        <v>47.804</v>
      </c>
      <c r="I126" s="28">
        <f t="shared" si="7"/>
        <v>107.559</v>
      </c>
      <c r="J126" s="28">
        <f t="shared" si="8"/>
        <v>83.657</v>
      </c>
      <c r="K126" s="32"/>
      <c r="L126" s="32"/>
    </row>
    <row r="127" ht="15.75" customHeight="1" spans="1:12">
      <c r="A127" s="29">
        <v>123</v>
      </c>
      <c r="B127" s="24" t="s">
        <v>138</v>
      </c>
      <c r="C127" s="25" t="s">
        <v>17</v>
      </c>
      <c r="D127" s="26">
        <v>4.07000000000002</v>
      </c>
      <c r="E127" s="27">
        <v>0.0358</v>
      </c>
      <c r="F127" s="23">
        <v>950</v>
      </c>
      <c r="G127" s="23">
        <f t="shared" si="9"/>
        <v>3866.50000000002</v>
      </c>
      <c r="H127" s="28">
        <f t="shared" si="6"/>
        <v>27.6760000000001</v>
      </c>
      <c r="I127" s="28">
        <f t="shared" si="7"/>
        <v>62.2710000000003</v>
      </c>
      <c r="J127" s="28">
        <f t="shared" si="8"/>
        <v>48.4330000000002</v>
      </c>
      <c r="K127" s="32"/>
      <c r="L127" s="32"/>
    </row>
    <row r="128" ht="15.75" customHeight="1" spans="1:12">
      <c r="A128" s="29">
        <v>124</v>
      </c>
      <c r="B128" s="24" t="s">
        <v>139</v>
      </c>
      <c r="C128" s="25" t="s">
        <v>17</v>
      </c>
      <c r="D128" s="26">
        <v>5.61999999999998</v>
      </c>
      <c r="E128" s="27">
        <v>0.0358</v>
      </c>
      <c r="F128" s="23">
        <v>950</v>
      </c>
      <c r="G128" s="23">
        <f t="shared" si="9"/>
        <v>5338.99999999998</v>
      </c>
      <c r="H128" s="28">
        <f t="shared" si="6"/>
        <v>38.2159999999999</v>
      </c>
      <c r="I128" s="28">
        <f t="shared" si="7"/>
        <v>85.9859999999997</v>
      </c>
      <c r="J128" s="28">
        <f t="shared" si="8"/>
        <v>66.8779999999998</v>
      </c>
      <c r="K128" s="32"/>
      <c r="L128" s="32"/>
    </row>
    <row r="129" ht="15.75" customHeight="1" spans="1:12">
      <c r="A129" s="23">
        <v>125</v>
      </c>
      <c r="B129" s="24" t="s">
        <v>140</v>
      </c>
      <c r="C129" s="25" t="s">
        <v>17</v>
      </c>
      <c r="D129" s="26">
        <v>4.42000000000002</v>
      </c>
      <c r="E129" s="27">
        <v>0.0358</v>
      </c>
      <c r="F129" s="23">
        <v>950</v>
      </c>
      <c r="G129" s="23">
        <f t="shared" si="9"/>
        <v>4199.00000000002</v>
      </c>
      <c r="H129" s="28">
        <f t="shared" si="6"/>
        <v>30.0560000000001</v>
      </c>
      <c r="I129" s="28">
        <f t="shared" si="7"/>
        <v>67.6260000000003</v>
      </c>
      <c r="J129" s="28">
        <f t="shared" si="8"/>
        <v>52.5980000000002</v>
      </c>
      <c r="K129" s="32"/>
      <c r="L129" s="32"/>
    </row>
    <row r="130" ht="15.75" customHeight="1" spans="1:12">
      <c r="A130" s="29">
        <v>126</v>
      </c>
      <c r="B130" s="24" t="s">
        <v>141</v>
      </c>
      <c r="C130" s="25" t="s">
        <v>17</v>
      </c>
      <c r="D130" s="26">
        <v>5.31</v>
      </c>
      <c r="E130" s="27">
        <v>0.0358</v>
      </c>
      <c r="F130" s="23">
        <v>950</v>
      </c>
      <c r="G130" s="23">
        <f t="shared" si="9"/>
        <v>5044.5</v>
      </c>
      <c r="H130" s="28">
        <f t="shared" si="6"/>
        <v>36.108</v>
      </c>
      <c r="I130" s="28">
        <f t="shared" si="7"/>
        <v>81.243</v>
      </c>
      <c r="J130" s="28">
        <f t="shared" si="8"/>
        <v>63.189</v>
      </c>
      <c r="K130" s="32"/>
      <c r="L130" s="32"/>
    </row>
    <row r="131" ht="15.75" customHeight="1" spans="1:12">
      <c r="A131" s="29">
        <v>127</v>
      </c>
      <c r="B131" s="24" t="s">
        <v>142</v>
      </c>
      <c r="C131" s="25" t="s">
        <v>17</v>
      </c>
      <c r="D131" s="26">
        <v>4.09</v>
      </c>
      <c r="E131" s="27">
        <v>0.0358</v>
      </c>
      <c r="F131" s="23">
        <v>950</v>
      </c>
      <c r="G131" s="23">
        <f t="shared" si="9"/>
        <v>3885.5</v>
      </c>
      <c r="H131" s="28">
        <f t="shared" si="6"/>
        <v>27.812</v>
      </c>
      <c r="I131" s="28">
        <f t="shared" si="7"/>
        <v>62.577</v>
      </c>
      <c r="J131" s="28">
        <f t="shared" si="8"/>
        <v>48.671</v>
      </c>
      <c r="K131" s="32"/>
      <c r="L131" s="32"/>
    </row>
    <row r="132" ht="15.75" customHeight="1" spans="1:12">
      <c r="A132" s="29">
        <v>128</v>
      </c>
      <c r="B132" s="24" t="s">
        <v>143</v>
      </c>
      <c r="C132" s="25" t="s">
        <v>17</v>
      </c>
      <c r="D132" s="26">
        <v>4.76999999999998</v>
      </c>
      <c r="E132" s="27">
        <v>0.0358</v>
      </c>
      <c r="F132" s="23">
        <v>950</v>
      </c>
      <c r="G132" s="23">
        <f t="shared" si="9"/>
        <v>4531.49999999998</v>
      </c>
      <c r="H132" s="28">
        <f t="shared" si="6"/>
        <v>32.4359999999999</v>
      </c>
      <c r="I132" s="28">
        <f t="shared" si="7"/>
        <v>72.9809999999997</v>
      </c>
      <c r="J132" s="28">
        <f t="shared" si="8"/>
        <v>56.7629999999998</v>
      </c>
      <c r="K132" s="32"/>
      <c r="L132" s="32"/>
    </row>
    <row r="133" ht="15.75" customHeight="1" spans="1:12">
      <c r="A133" s="23">
        <v>129</v>
      </c>
      <c r="B133" s="24" t="s">
        <v>144</v>
      </c>
      <c r="C133" s="25" t="s">
        <v>17</v>
      </c>
      <c r="D133" s="26">
        <v>5.31000000000003</v>
      </c>
      <c r="E133" s="27">
        <v>0.0358</v>
      </c>
      <c r="F133" s="23">
        <v>950</v>
      </c>
      <c r="G133" s="23">
        <f t="shared" si="9"/>
        <v>5044.50000000003</v>
      </c>
      <c r="H133" s="28">
        <f t="shared" si="6"/>
        <v>36.1080000000002</v>
      </c>
      <c r="I133" s="28">
        <f t="shared" si="7"/>
        <v>81.2430000000005</v>
      </c>
      <c r="J133" s="28">
        <f t="shared" si="8"/>
        <v>63.1890000000003</v>
      </c>
      <c r="K133" s="32"/>
      <c r="L133" s="32"/>
    </row>
    <row r="134" ht="15.75" customHeight="1" spans="1:12">
      <c r="A134" s="29">
        <v>130</v>
      </c>
      <c r="B134" s="24" t="s">
        <v>145</v>
      </c>
      <c r="C134" s="25" t="s">
        <v>17</v>
      </c>
      <c r="D134" s="26">
        <v>3.68999999999997</v>
      </c>
      <c r="E134" s="27">
        <v>0.0358</v>
      </c>
      <c r="F134" s="23">
        <v>950</v>
      </c>
      <c r="G134" s="23">
        <f t="shared" si="9"/>
        <v>3505.49999999997</v>
      </c>
      <c r="H134" s="28">
        <f t="shared" si="6"/>
        <v>25.0919999999998</v>
      </c>
      <c r="I134" s="28">
        <f t="shared" si="7"/>
        <v>56.4569999999995</v>
      </c>
      <c r="J134" s="28">
        <f t="shared" si="8"/>
        <v>43.9109999999996</v>
      </c>
      <c r="K134" s="32"/>
      <c r="L134" s="32"/>
    </row>
    <row r="135" ht="15.75" customHeight="1" spans="1:12">
      <c r="A135" s="29">
        <v>131</v>
      </c>
      <c r="B135" s="24" t="s">
        <v>146</v>
      </c>
      <c r="C135" s="25" t="s">
        <v>17</v>
      </c>
      <c r="D135" s="26">
        <v>6.40000000000006</v>
      </c>
      <c r="E135" s="27">
        <v>0.0358</v>
      </c>
      <c r="F135" s="23">
        <v>950</v>
      </c>
      <c r="G135" s="23">
        <f t="shared" si="9"/>
        <v>6080.00000000006</v>
      </c>
      <c r="H135" s="28">
        <f t="shared" ref="H135:H198" si="10">D135*34*0.2</f>
        <v>43.5200000000004</v>
      </c>
      <c r="I135" s="28">
        <f t="shared" ref="I135:I198" si="11">D135*34*0.45</f>
        <v>97.9200000000009</v>
      </c>
      <c r="J135" s="28">
        <f t="shared" ref="J135:J198" si="12">D135*34*0.35</f>
        <v>76.1600000000007</v>
      </c>
      <c r="K135" s="32"/>
      <c r="L135" s="32"/>
    </row>
    <row r="136" ht="15.75" customHeight="1" spans="1:12">
      <c r="A136" s="29">
        <v>132</v>
      </c>
      <c r="B136" s="24" t="s">
        <v>147</v>
      </c>
      <c r="C136" s="25" t="s">
        <v>17</v>
      </c>
      <c r="D136" s="26">
        <v>4.78</v>
      </c>
      <c r="E136" s="27">
        <v>0.0358</v>
      </c>
      <c r="F136" s="23">
        <v>950</v>
      </c>
      <c r="G136" s="23">
        <f t="shared" si="9"/>
        <v>4541</v>
      </c>
      <c r="H136" s="28">
        <f t="shared" si="10"/>
        <v>32.504</v>
      </c>
      <c r="I136" s="28">
        <f t="shared" si="11"/>
        <v>73.134</v>
      </c>
      <c r="J136" s="28">
        <f t="shared" si="12"/>
        <v>56.882</v>
      </c>
      <c r="K136" s="32"/>
      <c r="L136" s="32"/>
    </row>
    <row r="137" ht="15.75" customHeight="1" spans="1:12">
      <c r="A137" s="23">
        <v>133</v>
      </c>
      <c r="B137" s="24" t="s">
        <v>148</v>
      </c>
      <c r="C137" s="25" t="s">
        <v>17</v>
      </c>
      <c r="D137" s="26">
        <v>9.43999999999997</v>
      </c>
      <c r="E137" s="27">
        <v>0.0358</v>
      </c>
      <c r="F137" s="23">
        <v>950</v>
      </c>
      <c r="G137" s="23">
        <f t="shared" si="9"/>
        <v>8967.99999999997</v>
      </c>
      <c r="H137" s="28">
        <f t="shared" si="10"/>
        <v>64.1919999999998</v>
      </c>
      <c r="I137" s="28">
        <f t="shared" si="11"/>
        <v>144.432</v>
      </c>
      <c r="J137" s="28">
        <f t="shared" si="12"/>
        <v>112.336</v>
      </c>
      <c r="K137" s="32"/>
      <c r="L137" s="32"/>
    </row>
    <row r="138" ht="15.75" customHeight="1" spans="1:12">
      <c r="A138" s="29">
        <v>134</v>
      </c>
      <c r="B138" s="24" t="s">
        <v>149</v>
      </c>
      <c r="C138" s="25" t="s">
        <v>17</v>
      </c>
      <c r="D138" s="26">
        <v>4.85999999999999</v>
      </c>
      <c r="E138" s="27">
        <v>0.0358</v>
      </c>
      <c r="F138" s="23">
        <v>950</v>
      </c>
      <c r="G138" s="23">
        <f t="shared" si="9"/>
        <v>4616.99999999999</v>
      </c>
      <c r="H138" s="28">
        <f t="shared" si="10"/>
        <v>33.0479999999999</v>
      </c>
      <c r="I138" s="28">
        <f t="shared" si="11"/>
        <v>74.3579999999998</v>
      </c>
      <c r="J138" s="28">
        <f t="shared" si="12"/>
        <v>57.8339999999999</v>
      </c>
      <c r="K138" s="32"/>
      <c r="L138" s="32"/>
    </row>
    <row r="139" ht="15.75" customHeight="1" spans="1:12">
      <c r="A139" s="29">
        <v>135</v>
      </c>
      <c r="B139" s="24" t="s">
        <v>150</v>
      </c>
      <c r="C139" s="25" t="s">
        <v>17</v>
      </c>
      <c r="D139" s="26">
        <v>3.52000000000004</v>
      </c>
      <c r="E139" s="27">
        <v>0.0358</v>
      </c>
      <c r="F139" s="23">
        <v>950</v>
      </c>
      <c r="G139" s="23">
        <f t="shared" si="9"/>
        <v>3344.00000000004</v>
      </c>
      <c r="H139" s="28">
        <f t="shared" si="10"/>
        <v>23.9360000000003</v>
      </c>
      <c r="I139" s="28">
        <f t="shared" si="11"/>
        <v>53.8560000000006</v>
      </c>
      <c r="J139" s="28">
        <f t="shared" si="12"/>
        <v>41.8880000000005</v>
      </c>
      <c r="K139" s="32"/>
      <c r="L139" s="32"/>
    </row>
    <row r="140" ht="15.75" customHeight="1" spans="1:12">
      <c r="A140" s="29">
        <v>136</v>
      </c>
      <c r="B140" s="24" t="s">
        <v>151</v>
      </c>
      <c r="C140" s="25" t="s">
        <v>17</v>
      </c>
      <c r="D140" s="24">
        <v>4.25999999999996</v>
      </c>
      <c r="E140" s="27">
        <v>0.0358</v>
      </c>
      <c r="F140" s="23">
        <v>950</v>
      </c>
      <c r="G140" s="23">
        <f t="shared" si="9"/>
        <v>4046.99999999996</v>
      </c>
      <c r="H140" s="28">
        <f t="shared" si="10"/>
        <v>28.9679999999997</v>
      </c>
      <c r="I140" s="28">
        <f t="shared" si="11"/>
        <v>65.1779999999994</v>
      </c>
      <c r="J140" s="28">
        <f t="shared" si="12"/>
        <v>50.6939999999995</v>
      </c>
      <c r="K140" s="32"/>
      <c r="L140" s="32"/>
    </row>
    <row r="141" ht="15.75" customHeight="1" spans="1:12">
      <c r="A141" s="23">
        <v>137</v>
      </c>
      <c r="B141" s="24" t="s">
        <v>152</v>
      </c>
      <c r="C141" s="25" t="s">
        <v>17</v>
      </c>
      <c r="D141" s="26">
        <v>3.47999999999996</v>
      </c>
      <c r="E141" s="27">
        <v>0.0358</v>
      </c>
      <c r="F141" s="23">
        <v>950</v>
      </c>
      <c r="G141" s="23">
        <f t="shared" si="9"/>
        <v>3305.99999999996</v>
      </c>
      <c r="H141" s="28">
        <f t="shared" si="10"/>
        <v>23.6639999999997</v>
      </c>
      <c r="I141" s="28">
        <f t="shared" si="11"/>
        <v>53.2439999999994</v>
      </c>
      <c r="J141" s="28">
        <f t="shared" si="12"/>
        <v>41.4119999999995</v>
      </c>
      <c r="K141" s="32"/>
      <c r="L141" s="32"/>
    </row>
    <row r="142" ht="15.75" customHeight="1" spans="1:12">
      <c r="A142" s="29">
        <v>138</v>
      </c>
      <c r="B142" s="24" t="s">
        <v>153</v>
      </c>
      <c r="C142" s="25" t="s">
        <v>17</v>
      </c>
      <c r="D142" s="24">
        <v>1.47000000000006</v>
      </c>
      <c r="E142" s="27">
        <v>0.0358</v>
      </c>
      <c r="F142" s="23">
        <v>950</v>
      </c>
      <c r="G142" s="23">
        <f t="shared" si="9"/>
        <v>1396.50000000006</v>
      </c>
      <c r="H142" s="28">
        <f t="shared" si="10"/>
        <v>9.99600000000041</v>
      </c>
      <c r="I142" s="28">
        <f t="shared" si="11"/>
        <v>22.4910000000009</v>
      </c>
      <c r="J142" s="28">
        <f t="shared" si="12"/>
        <v>17.4930000000007</v>
      </c>
      <c r="K142" s="32"/>
      <c r="L142" s="32"/>
    </row>
    <row r="143" ht="15.75" customHeight="1" spans="1:12">
      <c r="A143" s="29">
        <v>139</v>
      </c>
      <c r="B143" s="24" t="s">
        <v>154</v>
      </c>
      <c r="C143" s="25" t="s">
        <v>17</v>
      </c>
      <c r="D143" s="24">
        <v>3.36999999999995</v>
      </c>
      <c r="E143" s="27">
        <v>0.0358</v>
      </c>
      <c r="F143" s="23">
        <v>950</v>
      </c>
      <c r="G143" s="23">
        <f t="shared" si="9"/>
        <v>3201.49999999995</v>
      </c>
      <c r="H143" s="28">
        <f t="shared" si="10"/>
        <v>22.9159999999997</v>
      </c>
      <c r="I143" s="28">
        <f t="shared" si="11"/>
        <v>51.5609999999992</v>
      </c>
      <c r="J143" s="28">
        <f t="shared" si="12"/>
        <v>40.1029999999994</v>
      </c>
      <c r="K143" s="32"/>
      <c r="L143" s="32"/>
    </row>
    <row r="144" ht="15.75" customHeight="1" spans="1:12">
      <c r="A144" s="29">
        <v>140</v>
      </c>
      <c r="B144" s="24" t="s">
        <v>155</v>
      </c>
      <c r="C144" s="25" t="s">
        <v>17</v>
      </c>
      <c r="D144" s="26">
        <v>5.28</v>
      </c>
      <c r="E144" s="27">
        <v>0.0358</v>
      </c>
      <c r="F144" s="23">
        <v>950</v>
      </c>
      <c r="G144" s="23">
        <f t="shared" si="9"/>
        <v>5016</v>
      </c>
      <c r="H144" s="28">
        <f t="shared" si="10"/>
        <v>35.904</v>
      </c>
      <c r="I144" s="28">
        <f t="shared" si="11"/>
        <v>80.784</v>
      </c>
      <c r="J144" s="28">
        <f t="shared" si="12"/>
        <v>62.832</v>
      </c>
      <c r="K144" s="32"/>
      <c r="L144" s="32"/>
    </row>
    <row r="145" ht="15.75" customHeight="1" spans="1:12">
      <c r="A145" s="23">
        <v>141</v>
      </c>
      <c r="B145" s="24" t="s">
        <v>156</v>
      </c>
      <c r="C145" s="25" t="s">
        <v>17</v>
      </c>
      <c r="D145" s="26">
        <v>7.82999999999998</v>
      </c>
      <c r="E145" s="27">
        <v>0.0358</v>
      </c>
      <c r="F145" s="23">
        <v>950</v>
      </c>
      <c r="G145" s="23">
        <f t="shared" si="9"/>
        <v>7438.49999999998</v>
      </c>
      <c r="H145" s="28">
        <f t="shared" si="10"/>
        <v>53.2439999999999</v>
      </c>
      <c r="I145" s="28">
        <f t="shared" si="11"/>
        <v>119.799</v>
      </c>
      <c r="J145" s="28">
        <f t="shared" si="12"/>
        <v>93.1769999999998</v>
      </c>
      <c r="K145" s="32"/>
      <c r="L145" s="32"/>
    </row>
    <row r="146" ht="15.75" customHeight="1" spans="1:12">
      <c r="A146" s="29">
        <v>142</v>
      </c>
      <c r="B146" s="24" t="s">
        <v>157</v>
      </c>
      <c r="C146" s="25" t="s">
        <v>17</v>
      </c>
      <c r="D146" s="26">
        <v>3.07000000000001</v>
      </c>
      <c r="E146" s="27">
        <v>0.0358</v>
      </c>
      <c r="F146" s="23">
        <v>950</v>
      </c>
      <c r="G146" s="23">
        <f t="shared" si="9"/>
        <v>2916.50000000001</v>
      </c>
      <c r="H146" s="28">
        <f t="shared" si="10"/>
        <v>20.8760000000001</v>
      </c>
      <c r="I146" s="28">
        <f t="shared" si="11"/>
        <v>46.9710000000002</v>
      </c>
      <c r="J146" s="28">
        <f t="shared" si="12"/>
        <v>36.5330000000001</v>
      </c>
      <c r="K146" s="32"/>
      <c r="L146" s="32"/>
    </row>
    <row r="147" ht="15.75" customHeight="1" spans="1:12">
      <c r="A147" s="29">
        <v>143</v>
      </c>
      <c r="B147" s="24" t="s">
        <v>158</v>
      </c>
      <c r="C147" s="25" t="s">
        <v>17</v>
      </c>
      <c r="D147" s="24">
        <v>1.42</v>
      </c>
      <c r="E147" s="27">
        <v>0.0358</v>
      </c>
      <c r="F147" s="23">
        <v>950</v>
      </c>
      <c r="G147" s="23">
        <f t="shared" si="9"/>
        <v>1349</v>
      </c>
      <c r="H147" s="28">
        <f t="shared" si="10"/>
        <v>9.656</v>
      </c>
      <c r="I147" s="28">
        <f t="shared" si="11"/>
        <v>21.726</v>
      </c>
      <c r="J147" s="28">
        <f t="shared" si="12"/>
        <v>16.898</v>
      </c>
      <c r="K147" s="32"/>
      <c r="L147" s="32"/>
    </row>
    <row r="148" ht="15.75" customHeight="1" spans="1:12">
      <c r="A148" s="29">
        <v>144</v>
      </c>
      <c r="B148" s="24" t="s">
        <v>159</v>
      </c>
      <c r="C148" s="25" t="s">
        <v>17</v>
      </c>
      <c r="D148" s="24">
        <v>1.80000000000001</v>
      </c>
      <c r="E148" s="27">
        <v>0.0358</v>
      </c>
      <c r="F148" s="23">
        <v>950</v>
      </c>
      <c r="G148" s="23">
        <f t="shared" si="9"/>
        <v>1710.00000000001</v>
      </c>
      <c r="H148" s="28">
        <f t="shared" si="10"/>
        <v>12.2400000000001</v>
      </c>
      <c r="I148" s="28">
        <f t="shared" si="11"/>
        <v>27.5400000000002</v>
      </c>
      <c r="J148" s="28">
        <f t="shared" si="12"/>
        <v>21.4200000000001</v>
      </c>
      <c r="K148" s="32"/>
      <c r="L148" s="32"/>
    </row>
    <row r="149" ht="15.75" customHeight="1" spans="1:12">
      <c r="A149" s="23">
        <v>145</v>
      </c>
      <c r="B149" s="24" t="s">
        <v>160</v>
      </c>
      <c r="C149" s="25" t="s">
        <v>17</v>
      </c>
      <c r="D149" s="26">
        <v>4.59999999999999</v>
      </c>
      <c r="E149" s="27">
        <v>0.0358</v>
      </c>
      <c r="F149" s="23">
        <v>950</v>
      </c>
      <c r="G149" s="23">
        <f t="shared" si="9"/>
        <v>4369.99999999999</v>
      </c>
      <c r="H149" s="28">
        <f t="shared" si="10"/>
        <v>31.2799999999999</v>
      </c>
      <c r="I149" s="28">
        <f t="shared" si="11"/>
        <v>70.3799999999999</v>
      </c>
      <c r="J149" s="28">
        <f t="shared" si="12"/>
        <v>54.7399999999999</v>
      </c>
      <c r="K149" s="32"/>
      <c r="L149" s="32"/>
    </row>
    <row r="150" ht="15.75" customHeight="1" spans="1:12">
      <c r="A150" s="29">
        <v>146</v>
      </c>
      <c r="B150" s="24" t="s">
        <v>161</v>
      </c>
      <c r="C150" s="25" t="s">
        <v>17</v>
      </c>
      <c r="D150" s="24">
        <v>2.03000000000002</v>
      </c>
      <c r="E150" s="27">
        <v>0.0358</v>
      </c>
      <c r="F150" s="23">
        <v>950</v>
      </c>
      <c r="G150" s="23">
        <f t="shared" si="9"/>
        <v>1928.50000000002</v>
      </c>
      <c r="H150" s="28">
        <f t="shared" si="10"/>
        <v>13.8040000000001</v>
      </c>
      <c r="I150" s="28">
        <f t="shared" si="11"/>
        <v>31.0590000000003</v>
      </c>
      <c r="J150" s="28">
        <f t="shared" si="12"/>
        <v>24.1570000000002</v>
      </c>
      <c r="K150" s="32"/>
      <c r="L150" s="32"/>
    </row>
    <row r="151" ht="15.75" customHeight="1" spans="1:12">
      <c r="A151" s="29">
        <v>147</v>
      </c>
      <c r="B151" s="24" t="s">
        <v>162</v>
      </c>
      <c r="C151" s="25" t="s">
        <v>17</v>
      </c>
      <c r="D151" s="26">
        <v>1.84</v>
      </c>
      <c r="E151" s="27">
        <v>0.0358</v>
      </c>
      <c r="F151" s="23">
        <v>950</v>
      </c>
      <c r="G151" s="23">
        <f t="shared" si="9"/>
        <v>1748</v>
      </c>
      <c r="H151" s="28">
        <f t="shared" si="10"/>
        <v>12.512</v>
      </c>
      <c r="I151" s="28">
        <f t="shared" si="11"/>
        <v>28.152</v>
      </c>
      <c r="J151" s="28">
        <f t="shared" si="12"/>
        <v>21.896</v>
      </c>
      <c r="K151" s="32"/>
      <c r="L151" s="32"/>
    </row>
    <row r="152" ht="15.75" customHeight="1" spans="1:12">
      <c r="A152" s="29">
        <v>148</v>
      </c>
      <c r="B152" s="24" t="s">
        <v>163</v>
      </c>
      <c r="C152" s="25" t="s">
        <v>17</v>
      </c>
      <c r="D152" s="24">
        <v>1.57000000000001</v>
      </c>
      <c r="E152" s="27">
        <v>0.0358</v>
      </c>
      <c r="F152" s="23">
        <v>950</v>
      </c>
      <c r="G152" s="23">
        <f t="shared" si="9"/>
        <v>1491.50000000001</v>
      </c>
      <c r="H152" s="28">
        <f t="shared" si="10"/>
        <v>10.6760000000001</v>
      </c>
      <c r="I152" s="28">
        <f t="shared" si="11"/>
        <v>24.0210000000002</v>
      </c>
      <c r="J152" s="28">
        <f t="shared" si="12"/>
        <v>18.6830000000001</v>
      </c>
      <c r="K152" s="32"/>
      <c r="L152" s="32"/>
    </row>
    <row r="153" ht="15.75" customHeight="1" spans="1:12">
      <c r="A153" s="23">
        <v>149</v>
      </c>
      <c r="B153" s="24" t="s">
        <v>164</v>
      </c>
      <c r="C153" s="25" t="s">
        <v>17</v>
      </c>
      <c r="D153" s="26">
        <v>4.42</v>
      </c>
      <c r="E153" s="27">
        <v>0.0358</v>
      </c>
      <c r="F153" s="23">
        <v>950</v>
      </c>
      <c r="G153" s="23">
        <f t="shared" si="9"/>
        <v>4199</v>
      </c>
      <c r="H153" s="28">
        <f t="shared" si="10"/>
        <v>30.056</v>
      </c>
      <c r="I153" s="28">
        <f t="shared" si="11"/>
        <v>67.626</v>
      </c>
      <c r="J153" s="28">
        <f t="shared" si="12"/>
        <v>52.598</v>
      </c>
      <c r="K153" s="32"/>
      <c r="L153" s="32"/>
    </row>
    <row r="154" ht="15.75" customHeight="1" spans="1:12">
      <c r="A154" s="29">
        <v>150</v>
      </c>
      <c r="B154" s="24" t="s">
        <v>165</v>
      </c>
      <c r="C154" s="25" t="s">
        <v>17</v>
      </c>
      <c r="D154" s="26">
        <v>4.03</v>
      </c>
      <c r="E154" s="27">
        <v>0.0358</v>
      </c>
      <c r="F154" s="23">
        <v>950</v>
      </c>
      <c r="G154" s="23">
        <f t="shared" si="9"/>
        <v>3828.5</v>
      </c>
      <c r="H154" s="28">
        <f t="shared" si="10"/>
        <v>27.404</v>
      </c>
      <c r="I154" s="28">
        <f t="shared" si="11"/>
        <v>61.659</v>
      </c>
      <c r="J154" s="28">
        <f t="shared" si="12"/>
        <v>47.957</v>
      </c>
      <c r="K154" s="32"/>
      <c r="L154" s="32"/>
    </row>
    <row r="155" ht="15.75" customHeight="1" spans="1:12">
      <c r="A155" s="29">
        <v>151</v>
      </c>
      <c r="B155" s="24" t="s">
        <v>166</v>
      </c>
      <c r="C155" s="25" t="s">
        <v>17</v>
      </c>
      <c r="D155" s="26">
        <v>2.91</v>
      </c>
      <c r="E155" s="27">
        <v>0.0358</v>
      </c>
      <c r="F155" s="23">
        <v>950</v>
      </c>
      <c r="G155" s="23">
        <f t="shared" si="9"/>
        <v>2764.5</v>
      </c>
      <c r="H155" s="28">
        <f t="shared" si="10"/>
        <v>19.788</v>
      </c>
      <c r="I155" s="28">
        <f t="shared" si="11"/>
        <v>44.523</v>
      </c>
      <c r="J155" s="28">
        <f t="shared" si="12"/>
        <v>34.629</v>
      </c>
      <c r="K155" s="32"/>
      <c r="L155" s="32"/>
    </row>
    <row r="156" ht="15.75" customHeight="1" spans="1:12">
      <c r="A156" s="29">
        <v>152</v>
      </c>
      <c r="B156" s="24" t="s">
        <v>167</v>
      </c>
      <c r="C156" s="25" t="s">
        <v>17</v>
      </c>
      <c r="D156" s="24">
        <v>3.68999999999997</v>
      </c>
      <c r="E156" s="27">
        <v>0.0358</v>
      </c>
      <c r="F156" s="23">
        <v>950</v>
      </c>
      <c r="G156" s="23">
        <f t="shared" ref="G156:G219" si="13">D156*F156</f>
        <v>3505.49999999997</v>
      </c>
      <c r="H156" s="28">
        <f t="shared" si="10"/>
        <v>25.0919999999998</v>
      </c>
      <c r="I156" s="28">
        <f t="shared" si="11"/>
        <v>56.4569999999995</v>
      </c>
      <c r="J156" s="28">
        <f t="shared" si="12"/>
        <v>43.9109999999996</v>
      </c>
      <c r="K156" s="32"/>
      <c r="L156" s="32"/>
    </row>
    <row r="157" ht="15.75" customHeight="1" spans="1:12">
      <c r="A157" s="23">
        <v>153</v>
      </c>
      <c r="B157" s="24" t="s">
        <v>168</v>
      </c>
      <c r="C157" s="25" t="s">
        <v>17</v>
      </c>
      <c r="D157" s="24">
        <v>1.22000000000001</v>
      </c>
      <c r="E157" s="27">
        <v>0.0358</v>
      </c>
      <c r="F157" s="23">
        <v>950</v>
      </c>
      <c r="G157" s="23">
        <f t="shared" si="13"/>
        <v>1159.00000000001</v>
      </c>
      <c r="H157" s="28">
        <f t="shared" si="10"/>
        <v>8.29600000000007</v>
      </c>
      <c r="I157" s="28">
        <f t="shared" si="11"/>
        <v>18.6660000000002</v>
      </c>
      <c r="J157" s="28">
        <f t="shared" si="12"/>
        <v>14.5180000000001</v>
      </c>
      <c r="K157" s="32"/>
      <c r="L157" s="32"/>
    </row>
    <row r="158" ht="15.75" customHeight="1" spans="1:12">
      <c r="A158" s="29">
        <v>154</v>
      </c>
      <c r="B158" s="24" t="s">
        <v>169</v>
      </c>
      <c r="C158" s="25" t="s">
        <v>17</v>
      </c>
      <c r="D158" s="24">
        <v>1.61</v>
      </c>
      <c r="E158" s="27">
        <v>0.0358</v>
      </c>
      <c r="F158" s="23">
        <v>950</v>
      </c>
      <c r="G158" s="23">
        <f t="shared" si="13"/>
        <v>1529.5</v>
      </c>
      <c r="H158" s="28">
        <f t="shared" si="10"/>
        <v>10.948</v>
      </c>
      <c r="I158" s="28">
        <f t="shared" si="11"/>
        <v>24.633</v>
      </c>
      <c r="J158" s="28">
        <f t="shared" si="12"/>
        <v>19.159</v>
      </c>
      <c r="K158" s="32"/>
      <c r="L158" s="32"/>
    </row>
    <row r="159" ht="15.75" customHeight="1" spans="1:12">
      <c r="A159" s="29">
        <v>155</v>
      </c>
      <c r="B159" s="24" t="s">
        <v>170</v>
      </c>
      <c r="C159" s="25" t="s">
        <v>17</v>
      </c>
      <c r="D159" s="24">
        <v>1.10000000000001</v>
      </c>
      <c r="E159" s="27">
        <v>0.0358</v>
      </c>
      <c r="F159" s="23">
        <v>950</v>
      </c>
      <c r="G159" s="23">
        <f t="shared" si="13"/>
        <v>1045.00000000001</v>
      </c>
      <c r="H159" s="28">
        <f t="shared" si="10"/>
        <v>7.48000000000007</v>
      </c>
      <c r="I159" s="28">
        <f t="shared" si="11"/>
        <v>16.8300000000002</v>
      </c>
      <c r="J159" s="28">
        <f t="shared" si="12"/>
        <v>13.0900000000001</v>
      </c>
      <c r="K159" s="32"/>
      <c r="L159" s="32"/>
    </row>
    <row r="160" ht="15.75" customHeight="1" spans="1:12">
      <c r="A160" s="29">
        <v>156</v>
      </c>
      <c r="B160" s="24" t="s">
        <v>171</v>
      </c>
      <c r="C160" s="25" t="s">
        <v>17</v>
      </c>
      <c r="D160" s="26">
        <v>5.59999999999999</v>
      </c>
      <c r="E160" s="27">
        <v>0.0358</v>
      </c>
      <c r="F160" s="23">
        <v>950</v>
      </c>
      <c r="G160" s="23">
        <f t="shared" si="13"/>
        <v>5319.99999999999</v>
      </c>
      <c r="H160" s="28">
        <f t="shared" si="10"/>
        <v>38.0799999999999</v>
      </c>
      <c r="I160" s="28">
        <f t="shared" si="11"/>
        <v>85.6799999999999</v>
      </c>
      <c r="J160" s="28">
        <f t="shared" si="12"/>
        <v>66.6399999999999</v>
      </c>
      <c r="K160" s="32"/>
      <c r="L160" s="32"/>
    </row>
    <row r="161" ht="15.75" customHeight="1" spans="1:12">
      <c r="A161" s="23">
        <v>157</v>
      </c>
      <c r="B161" s="24" t="s">
        <v>172</v>
      </c>
      <c r="C161" s="25" t="s">
        <v>17</v>
      </c>
      <c r="D161" s="26">
        <v>4.52999999999997</v>
      </c>
      <c r="E161" s="27">
        <v>0.0358</v>
      </c>
      <c r="F161" s="23">
        <v>950</v>
      </c>
      <c r="G161" s="23">
        <f t="shared" si="13"/>
        <v>4303.49999999997</v>
      </c>
      <c r="H161" s="28">
        <f t="shared" si="10"/>
        <v>30.8039999999998</v>
      </c>
      <c r="I161" s="28">
        <f t="shared" si="11"/>
        <v>69.3089999999995</v>
      </c>
      <c r="J161" s="28">
        <f t="shared" si="12"/>
        <v>53.9069999999996</v>
      </c>
      <c r="K161" s="32"/>
      <c r="L161" s="32"/>
    </row>
    <row r="162" ht="15.75" customHeight="1" spans="1:12">
      <c r="A162" s="29">
        <v>158</v>
      </c>
      <c r="B162" s="24" t="s">
        <v>173</v>
      </c>
      <c r="C162" s="25" t="s">
        <v>17</v>
      </c>
      <c r="D162" s="26">
        <v>2.3</v>
      </c>
      <c r="E162" s="27">
        <v>0.0358</v>
      </c>
      <c r="F162" s="23">
        <v>950</v>
      </c>
      <c r="G162" s="23">
        <f t="shared" si="13"/>
        <v>2185</v>
      </c>
      <c r="H162" s="28">
        <f t="shared" si="10"/>
        <v>15.64</v>
      </c>
      <c r="I162" s="28">
        <f t="shared" si="11"/>
        <v>35.19</v>
      </c>
      <c r="J162" s="28">
        <f t="shared" si="12"/>
        <v>27.37</v>
      </c>
      <c r="K162" s="32"/>
      <c r="L162" s="32"/>
    </row>
    <row r="163" ht="15.75" customHeight="1" spans="1:12">
      <c r="A163" s="29">
        <v>159</v>
      </c>
      <c r="B163" s="24" t="s">
        <v>174</v>
      </c>
      <c r="C163" s="25" t="s">
        <v>17</v>
      </c>
      <c r="D163" s="26">
        <v>5.96999999999998</v>
      </c>
      <c r="E163" s="27">
        <v>0.0358</v>
      </c>
      <c r="F163" s="23">
        <v>950</v>
      </c>
      <c r="G163" s="23">
        <f t="shared" si="13"/>
        <v>5671.49999999998</v>
      </c>
      <c r="H163" s="28">
        <f t="shared" si="10"/>
        <v>40.5959999999999</v>
      </c>
      <c r="I163" s="28">
        <f t="shared" si="11"/>
        <v>91.3409999999997</v>
      </c>
      <c r="J163" s="28">
        <f t="shared" si="12"/>
        <v>71.0429999999998</v>
      </c>
      <c r="K163" s="32"/>
      <c r="L163" s="32"/>
    </row>
    <row r="164" ht="15.75" customHeight="1" spans="1:12">
      <c r="A164" s="29">
        <v>160</v>
      </c>
      <c r="B164" s="24" t="s">
        <v>175</v>
      </c>
      <c r="C164" s="25" t="s">
        <v>17</v>
      </c>
      <c r="D164" s="26">
        <v>3.40000000000001</v>
      </c>
      <c r="E164" s="27">
        <v>0.0358</v>
      </c>
      <c r="F164" s="23">
        <v>950</v>
      </c>
      <c r="G164" s="23">
        <f t="shared" si="13"/>
        <v>3230.00000000001</v>
      </c>
      <c r="H164" s="28">
        <f t="shared" si="10"/>
        <v>23.1200000000001</v>
      </c>
      <c r="I164" s="28">
        <f t="shared" si="11"/>
        <v>52.0200000000002</v>
      </c>
      <c r="J164" s="28">
        <f t="shared" si="12"/>
        <v>40.4600000000001</v>
      </c>
      <c r="K164" s="32"/>
      <c r="L164" s="32"/>
    </row>
    <row r="165" ht="15.75" customHeight="1" spans="1:12">
      <c r="A165" s="23">
        <v>161</v>
      </c>
      <c r="B165" s="24" t="s">
        <v>176</v>
      </c>
      <c r="C165" s="25" t="s">
        <v>17</v>
      </c>
      <c r="D165" s="26">
        <v>4.95999999999999</v>
      </c>
      <c r="E165" s="27">
        <v>0.0358</v>
      </c>
      <c r="F165" s="23">
        <v>950</v>
      </c>
      <c r="G165" s="23">
        <f t="shared" si="13"/>
        <v>4711.99999999999</v>
      </c>
      <c r="H165" s="28">
        <f t="shared" si="10"/>
        <v>33.7279999999999</v>
      </c>
      <c r="I165" s="28">
        <f t="shared" si="11"/>
        <v>75.8879999999998</v>
      </c>
      <c r="J165" s="28">
        <f t="shared" si="12"/>
        <v>59.0239999999999</v>
      </c>
      <c r="K165" s="32"/>
      <c r="L165" s="32"/>
    </row>
    <row r="166" ht="15.75" customHeight="1" spans="1:12">
      <c r="A166" s="29">
        <v>162</v>
      </c>
      <c r="B166" s="24" t="s">
        <v>177</v>
      </c>
      <c r="C166" s="25" t="s">
        <v>17</v>
      </c>
      <c r="D166" s="26">
        <v>3.83000000000001</v>
      </c>
      <c r="E166" s="27">
        <v>0.0358</v>
      </c>
      <c r="F166" s="23">
        <v>950</v>
      </c>
      <c r="G166" s="23">
        <f t="shared" si="13"/>
        <v>3638.50000000001</v>
      </c>
      <c r="H166" s="28">
        <f t="shared" si="10"/>
        <v>26.0440000000001</v>
      </c>
      <c r="I166" s="28">
        <f t="shared" si="11"/>
        <v>58.5990000000002</v>
      </c>
      <c r="J166" s="28">
        <f t="shared" si="12"/>
        <v>45.5770000000001</v>
      </c>
      <c r="K166" s="32"/>
      <c r="L166" s="32"/>
    </row>
    <row r="167" ht="15.75" customHeight="1" spans="1:12">
      <c r="A167" s="29">
        <v>163</v>
      </c>
      <c r="B167" s="24" t="s">
        <v>178</v>
      </c>
      <c r="C167" s="25" t="s">
        <v>17</v>
      </c>
      <c r="D167" s="24">
        <v>1.83000000000001</v>
      </c>
      <c r="E167" s="27">
        <v>0.0358</v>
      </c>
      <c r="F167" s="23">
        <v>950</v>
      </c>
      <c r="G167" s="23">
        <f t="shared" si="13"/>
        <v>1738.50000000001</v>
      </c>
      <c r="H167" s="28">
        <f t="shared" si="10"/>
        <v>12.4440000000001</v>
      </c>
      <c r="I167" s="28">
        <f t="shared" si="11"/>
        <v>27.9990000000002</v>
      </c>
      <c r="J167" s="28">
        <f t="shared" si="12"/>
        <v>21.7770000000001</v>
      </c>
      <c r="K167" s="32"/>
      <c r="L167" s="32"/>
    </row>
    <row r="168" ht="15.75" customHeight="1" spans="1:12">
      <c r="A168" s="29">
        <v>164</v>
      </c>
      <c r="B168" s="24" t="s">
        <v>179</v>
      </c>
      <c r="C168" s="25" t="s">
        <v>17</v>
      </c>
      <c r="D168" s="24">
        <v>0.689999999999998</v>
      </c>
      <c r="E168" s="27">
        <v>0.0358</v>
      </c>
      <c r="F168" s="23">
        <v>950</v>
      </c>
      <c r="G168" s="23">
        <f t="shared" si="13"/>
        <v>655.499999999998</v>
      </c>
      <c r="H168" s="28">
        <f t="shared" si="10"/>
        <v>4.69199999999999</v>
      </c>
      <c r="I168" s="28">
        <f t="shared" si="11"/>
        <v>10.557</v>
      </c>
      <c r="J168" s="28">
        <f t="shared" si="12"/>
        <v>8.21099999999998</v>
      </c>
      <c r="K168" s="32"/>
      <c r="L168" s="32"/>
    </row>
    <row r="169" ht="15.75" customHeight="1" spans="1:12">
      <c r="A169" s="23">
        <v>165</v>
      </c>
      <c r="B169" s="24" t="s">
        <v>180</v>
      </c>
      <c r="C169" s="25" t="s">
        <v>17</v>
      </c>
      <c r="D169" s="24">
        <v>2.93999999999998</v>
      </c>
      <c r="E169" s="27">
        <v>0.0358</v>
      </c>
      <c r="F169" s="23">
        <v>950</v>
      </c>
      <c r="G169" s="23">
        <f t="shared" si="13"/>
        <v>2792.99999999998</v>
      </c>
      <c r="H169" s="28">
        <f t="shared" si="10"/>
        <v>19.9919999999999</v>
      </c>
      <c r="I169" s="28">
        <f t="shared" si="11"/>
        <v>44.9819999999997</v>
      </c>
      <c r="J169" s="28">
        <f t="shared" si="12"/>
        <v>34.9859999999998</v>
      </c>
      <c r="K169" s="32"/>
      <c r="L169" s="32"/>
    </row>
    <row r="170" ht="15.75" customHeight="1" spans="1:12">
      <c r="A170" s="29">
        <v>166</v>
      </c>
      <c r="B170" s="24" t="s">
        <v>181</v>
      </c>
      <c r="C170" s="25" t="s">
        <v>17</v>
      </c>
      <c r="D170" s="26">
        <v>3.52000000000002</v>
      </c>
      <c r="E170" s="27">
        <v>0.0358</v>
      </c>
      <c r="F170" s="23">
        <v>950</v>
      </c>
      <c r="G170" s="23">
        <f t="shared" si="13"/>
        <v>3344.00000000002</v>
      </c>
      <c r="H170" s="28">
        <f t="shared" si="10"/>
        <v>23.9360000000001</v>
      </c>
      <c r="I170" s="28">
        <f t="shared" si="11"/>
        <v>53.8560000000003</v>
      </c>
      <c r="J170" s="28">
        <f t="shared" si="12"/>
        <v>41.8880000000002</v>
      </c>
      <c r="K170" s="32"/>
      <c r="L170" s="32"/>
    </row>
    <row r="171" ht="15.75" customHeight="1" spans="1:12">
      <c r="A171" s="29">
        <v>167</v>
      </c>
      <c r="B171" s="24" t="s">
        <v>182</v>
      </c>
      <c r="C171" s="25" t="s">
        <v>17</v>
      </c>
      <c r="D171" s="24">
        <v>1.79999999999998</v>
      </c>
      <c r="E171" s="27">
        <v>0.0358</v>
      </c>
      <c r="F171" s="23">
        <v>950</v>
      </c>
      <c r="G171" s="23">
        <f t="shared" si="13"/>
        <v>1709.99999999998</v>
      </c>
      <c r="H171" s="28">
        <f t="shared" si="10"/>
        <v>12.2399999999999</v>
      </c>
      <c r="I171" s="28">
        <f t="shared" si="11"/>
        <v>27.5399999999997</v>
      </c>
      <c r="J171" s="28">
        <f t="shared" si="12"/>
        <v>21.4199999999998</v>
      </c>
      <c r="K171" s="32"/>
      <c r="L171" s="32"/>
    </row>
    <row r="172" ht="15.75" customHeight="1" spans="1:12">
      <c r="A172" s="29">
        <v>168</v>
      </c>
      <c r="B172" s="24" t="s">
        <v>183</v>
      </c>
      <c r="C172" s="25" t="s">
        <v>17</v>
      </c>
      <c r="D172" s="26">
        <v>6.50000000000003</v>
      </c>
      <c r="E172" s="27">
        <v>0.0358</v>
      </c>
      <c r="F172" s="23">
        <v>950</v>
      </c>
      <c r="G172" s="23">
        <f t="shared" si="13"/>
        <v>6175.00000000003</v>
      </c>
      <c r="H172" s="28">
        <f t="shared" si="10"/>
        <v>44.2000000000002</v>
      </c>
      <c r="I172" s="28">
        <f t="shared" si="11"/>
        <v>99.4500000000005</v>
      </c>
      <c r="J172" s="28">
        <f t="shared" si="12"/>
        <v>77.3500000000003</v>
      </c>
      <c r="K172" s="32"/>
      <c r="L172" s="32"/>
    </row>
    <row r="173" ht="15.75" customHeight="1" spans="1:12">
      <c r="A173" s="23">
        <v>169</v>
      </c>
      <c r="B173" s="24" t="s">
        <v>184</v>
      </c>
      <c r="C173" s="25" t="s">
        <v>17</v>
      </c>
      <c r="D173" s="24">
        <v>2.91</v>
      </c>
      <c r="E173" s="27">
        <v>0.0358</v>
      </c>
      <c r="F173" s="23">
        <v>950</v>
      </c>
      <c r="G173" s="23">
        <f t="shared" si="13"/>
        <v>2764.5</v>
      </c>
      <c r="H173" s="28">
        <f t="shared" si="10"/>
        <v>19.788</v>
      </c>
      <c r="I173" s="28">
        <f t="shared" si="11"/>
        <v>44.523</v>
      </c>
      <c r="J173" s="28">
        <f t="shared" si="12"/>
        <v>34.629</v>
      </c>
      <c r="K173" s="32"/>
      <c r="L173" s="32"/>
    </row>
    <row r="174" ht="15.75" customHeight="1" spans="1:12">
      <c r="A174" s="29">
        <v>170</v>
      </c>
      <c r="B174" s="24" t="s">
        <v>185</v>
      </c>
      <c r="C174" s="25" t="s">
        <v>17</v>
      </c>
      <c r="D174" s="26">
        <v>2.99000000000001</v>
      </c>
      <c r="E174" s="27">
        <v>0.0358</v>
      </c>
      <c r="F174" s="23">
        <v>950</v>
      </c>
      <c r="G174" s="23">
        <f t="shared" si="13"/>
        <v>2840.50000000001</v>
      </c>
      <c r="H174" s="28">
        <f t="shared" si="10"/>
        <v>20.3320000000001</v>
      </c>
      <c r="I174" s="28">
        <f t="shared" si="11"/>
        <v>45.7470000000002</v>
      </c>
      <c r="J174" s="28">
        <f t="shared" si="12"/>
        <v>35.5810000000001</v>
      </c>
      <c r="K174" s="32"/>
      <c r="L174" s="32"/>
    </row>
    <row r="175" ht="15.75" customHeight="1" spans="1:12">
      <c r="A175" s="29">
        <v>171</v>
      </c>
      <c r="B175" s="24" t="s">
        <v>186</v>
      </c>
      <c r="C175" s="25" t="s">
        <v>17</v>
      </c>
      <c r="D175" s="24">
        <v>2.92</v>
      </c>
      <c r="E175" s="27">
        <v>0.0358</v>
      </c>
      <c r="F175" s="23">
        <v>950</v>
      </c>
      <c r="G175" s="23">
        <f t="shared" si="13"/>
        <v>2774</v>
      </c>
      <c r="H175" s="28">
        <f t="shared" si="10"/>
        <v>19.856</v>
      </c>
      <c r="I175" s="28">
        <f t="shared" si="11"/>
        <v>44.676</v>
      </c>
      <c r="J175" s="28">
        <f t="shared" si="12"/>
        <v>34.748</v>
      </c>
      <c r="K175" s="32"/>
      <c r="L175" s="32"/>
    </row>
    <row r="176" ht="15.75" customHeight="1" spans="1:12">
      <c r="A176" s="29">
        <v>172</v>
      </c>
      <c r="B176" s="24" t="s">
        <v>187</v>
      </c>
      <c r="C176" s="25" t="s">
        <v>17</v>
      </c>
      <c r="D176" s="26">
        <v>6.92999999999999</v>
      </c>
      <c r="E176" s="27">
        <v>0.0358</v>
      </c>
      <c r="F176" s="23">
        <v>950</v>
      </c>
      <c r="G176" s="23">
        <f t="shared" si="13"/>
        <v>6583.49999999999</v>
      </c>
      <c r="H176" s="28">
        <f t="shared" si="10"/>
        <v>47.1239999999999</v>
      </c>
      <c r="I176" s="28">
        <f t="shared" si="11"/>
        <v>106.029</v>
      </c>
      <c r="J176" s="28">
        <f t="shared" si="12"/>
        <v>82.4669999999999</v>
      </c>
      <c r="K176" s="32"/>
      <c r="L176" s="32"/>
    </row>
    <row r="177" ht="15.75" customHeight="1" spans="1:12">
      <c r="A177" s="23">
        <v>173</v>
      </c>
      <c r="B177" s="24" t="s">
        <v>188</v>
      </c>
      <c r="C177" s="25" t="s">
        <v>17</v>
      </c>
      <c r="D177" s="26">
        <v>3.44</v>
      </c>
      <c r="E177" s="27">
        <v>0.0358</v>
      </c>
      <c r="F177" s="23">
        <v>950</v>
      </c>
      <c r="G177" s="23">
        <f t="shared" si="13"/>
        <v>3268</v>
      </c>
      <c r="H177" s="28">
        <f t="shared" si="10"/>
        <v>23.392</v>
      </c>
      <c r="I177" s="28">
        <f t="shared" si="11"/>
        <v>52.632</v>
      </c>
      <c r="J177" s="28">
        <f t="shared" si="12"/>
        <v>40.936</v>
      </c>
      <c r="K177" s="32"/>
      <c r="L177" s="32"/>
    </row>
    <row r="178" ht="15.75" customHeight="1" spans="1:12">
      <c r="A178" s="29">
        <v>174</v>
      </c>
      <c r="B178" s="24" t="s">
        <v>189</v>
      </c>
      <c r="C178" s="25" t="s">
        <v>17</v>
      </c>
      <c r="D178" s="26">
        <v>5.46</v>
      </c>
      <c r="E178" s="27">
        <v>0.0358</v>
      </c>
      <c r="F178" s="23">
        <v>950</v>
      </c>
      <c r="G178" s="23">
        <f t="shared" si="13"/>
        <v>5187</v>
      </c>
      <c r="H178" s="28">
        <f t="shared" si="10"/>
        <v>37.128</v>
      </c>
      <c r="I178" s="28">
        <f t="shared" si="11"/>
        <v>83.538</v>
      </c>
      <c r="J178" s="28">
        <f t="shared" si="12"/>
        <v>64.974</v>
      </c>
      <c r="K178" s="32"/>
      <c r="L178" s="32"/>
    </row>
    <row r="179" ht="15.75" customHeight="1" spans="1:12">
      <c r="A179" s="29">
        <v>175</v>
      </c>
      <c r="B179" s="24" t="s">
        <v>190</v>
      </c>
      <c r="C179" s="25" t="s">
        <v>17</v>
      </c>
      <c r="D179" s="24">
        <v>0.700000000000003</v>
      </c>
      <c r="E179" s="27">
        <v>0.0358</v>
      </c>
      <c r="F179" s="23">
        <v>950</v>
      </c>
      <c r="G179" s="23">
        <f t="shared" si="13"/>
        <v>665.000000000003</v>
      </c>
      <c r="H179" s="28">
        <f t="shared" si="10"/>
        <v>4.76000000000002</v>
      </c>
      <c r="I179" s="28">
        <f t="shared" si="11"/>
        <v>10.71</v>
      </c>
      <c r="J179" s="28">
        <f t="shared" si="12"/>
        <v>8.33000000000003</v>
      </c>
      <c r="K179" s="32"/>
      <c r="L179" s="32"/>
    </row>
    <row r="180" ht="15.75" customHeight="1" spans="1:12">
      <c r="A180" s="29">
        <v>176</v>
      </c>
      <c r="B180" s="24" t="s">
        <v>191</v>
      </c>
      <c r="C180" s="25" t="s">
        <v>17</v>
      </c>
      <c r="D180" s="26">
        <v>3.01</v>
      </c>
      <c r="E180" s="27">
        <v>0.0358</v>
      </c>
      <c r="F180" s="23">
        <v>950</v>
      </c>
      <c r="G180" s="23">
        <f t="shared" si="13"/>
        <v>2859.5</v>
      </c>
      <c r="H180" s="28">
        <f t="shared" si="10"/>
        <v>20.468</v>
      </c>
      <c r="I180" s="28">
        <f t="shared" si="11"/>
        <v>46.053</v>
      </c>
      <c r="J180" s="28">
        <f t="shared" si="12"/>
        <v>35.819</v>
      </c>
      <c r="K180" s="32"/>
      <c r="L180" s="32"/>
    </row>
    <row r="181" ht="15.75" customHeight="1" spans="1:12">
      <c r="A181" s="23">
        <v>177</v>
      </c>
      <c r="B181" s="24" t="s">
        <v>192</v>
      </c>
      <c r="C181" s="25" t="s">
        <v>17</v>
      </c>
      <c r="D181" s="24">
        <v>0.13</v>
      </c>
      <c r="E181" s="27">
        <v>0.0358</v>
      </c>
      <c r="F181" s="23">
        <v>950</v>
      </c>
      <c r="G181" s="23">
        <f t="shared" si="13"/>
        <v>123.5</v>
      </c>
      <c r="H181" s="28">
        <f t="shared" si="10"/>
        <v>0.884</v>
      </c>
      <c r="I181" s="28">
        <f t="shared" si="11"/>
        <v>1.989</v>
      </c>
      <c r="J181" s="28">
        <f t="shared" si="12"/>
        <v>1.547</v>
      </c>
      <c r="K181" s="32"/>
      <c r="L181" s="32"/>
    </row>
    <row r="182" ht="15.75" customHeight="1" spans="1:12">
      <c r="A182" s="23">
        <v>178</v>
      </c>
      <c r="B182" s="24" t="s">
        <v>193</v>
      </c>
      <c r="C182" s="25" t="s">
        <v>17</v>
      </c>
      <c r="D182" s="24">
        <v>0.239999999999999</v>
      </c>
      <c r="E182" s="27">
        <v>0.0358</v>
      </c>
      <c r="F182" s="23">
        <v>950</v>
      </c>
      <c r="G182" s="23">
        <f t="shared" si="13"/>
        <v>227.999999999999</v>
      </c>
      <c r="H182" s="28">
        <f t="shared" si="10"/>
        <v>1.63199999999999</v>
      </c>
      <c r="I182" s="28">
        <f t="shared" si="11"/>
        <v>3.67199999999998</v>
      </c>
      <c r="J182" s="28">
        <f t="shared" si="12"/>
        <v>2.85599999999999</v>
      </c>
      <c r="K182" s="32"/>
      <c r="L182" s="32"/>
    </row>
    <row r="183" ht="15.75" customHeight="1" spans="1:12">
      <c r="A183" s="29">
        <v>179</v>
      </c>
      <c r="B183" s="24" t="s">
        <v>194</v>
      </c>
      <c r="C183" s="25" t="s">
        <v>17</v>
      </c>
      <c r="D183" s="24">
        <v>0.15</v>
      </c>
      <c r="E183" s="27">
        <v>0.0358</v>
      </c>
      <c r="F183" s="23">
        <v>950</v>
      </c>
      <c r="G183" s="23">
        <f t="shared" si="13"/>
        <v>142.5</v>
      </c>
      <c r="H183" s="28">
        <f t="shared" si="10"/>
        <v>1.02</v>
      </c>
      <c r="I183" s="28">
        <f t="shared" si="11"/>
        <v>2.295</v>
      </c>
      <c r="J183" s="28">
        <f t="shared" si="12"/>
        <v>1.785</v>
      </c>
      <c r="K183" s="32"/>
      <c r="L183" s="32"/>
    </row>
    <row r="184" ht="15.75" customHeight="1" spans="1:12">
      <c r="A184" s="29">
        <v>180</v>
      </c>
      <c r="B184" s="24" t="s">
        <v>195</v>
      </c>
      <c r="C184" s="25" t="s">
        <v>17</v>
      </c>
      <c r="D184" s="24">
        <v>0.17</v>
      </c>
      <c r="E184" s="27">
        <v>0.0358</v>
      </c>
      <c r="F184" s="23">
        <v>950</v>
      </c>
      <c r="G184" s="23">
        <f t="shared" si="13"/>
        <v>161.5</v>
      </c>
      <c r="H184" s="28">
        <f t="shared" si="10"/>
        <v>1.156</v>
      </c>
      <c r="I184" s="28">
        <f t="shared" si="11"/>
        <v>2.601</v>
      </c>
      <c r="J184" s="28">
        <f t="shared" si="12"/>
        <v>2.023</v>
      </c>
      <c r="K184" s="32"/>
      <c r="L184" s="32"/>
    </row>
    <row r="185" ht="15.75" customHeight="1" spans="1:12">
      <c r="A185" s="29">
        <v>181</v>
      </c>
      <c r="B185" s="33" t="s">
        <v>196</v>
      </c>
      <c r="C185" s="25" t="s">
        <v>17</v>
      </c>
      <c r="D185" s="24">
        <v>0.0900000000000007</v>
      </c>
      <c r="E185" s="27">
        <v>0.0358</v>
      </c>
      <c r="F185" s="23">
        <v>950</v>
      </c>
      <c r="G185" s="23">
        <f t="shared" si="13"/>
        <v>85.5000000000007</v>
      </c>
      <c r="H185" s="28">
        <f t="shared" si="10"/>
        <v>0.612000000000005</v>
      </c>
      <c r="I185" s="28">
        <f t="shared" si="11"/>
        <v>1.37700000000001</v>
      </c>
      <c r="J185" s="28">
        <f t="shared" si="12"/>
        <v>1.07100000000001</v>
      </c>
      <c r="K185" s="32"/>
      <c r="L185" s="32"/>
    </row>
    <row r="186" ht="15.75" customHeight="1" spans="1:12">
      <c r="A186" s="23">
        <v>182</v>
      </c>
      <c r="B186" s="24" t="s">
        <v>197</v>
      </c>
      <c r="C186" s="25" t="s">
        <v>17</v>
      </c>
      <c r="D186" s="24">
        <v>0.129999999999999</v>
      </c>
      <c r="E186" s="27">
        <v>0.0358</v>
      </c>
      <c r="F186" s="23">
        <v>950</v>
      </c>
      <c r="G186" s="23">
        <f t="shared" si="13"/>
        <v>123.499999999999</v>
      </c>
      <c r="H186" s="28">
        <f t="shared" si="10"/>
        <v>0.883999999999993</v>
      </c>
      <c r="I186" s="28">
        <f t="shared" si="11"/>
        <v>1.98899999999998</v>
      </c>
      <c r="J186" s="28">
        <f t="shared" si="12"/>
        <v>1.54699999999999</v>
      </c>
      <c r="K186" s="32"/>
      <c r="L186" s="32"/>
    </row>
    <row r="187" ht="15.75" customHeight="1" spans="1:12">
      <c r="A187" s="29">
        <v>183</v>
      </c>
      <c r="B187" s="34" t="s">
        <v>198</v>
      </c>
      <c r="C187" s="25" t="s">
        <v>17</v>
      </c>
      <c r="D187" s="24">
        <v>0.199999999999999</v>
      </c>
      <c r="E187" s="27">
        <v>0.0358</v>
      </c>
      <c r="F187" s="23">
        <v>950</v>
      </c>
      <c r="G187" s="23">
        <f t="shared" si="13"/>
        <v>189.999999999999</v>
      </c>
      <c r="H187" s="28">
        <f t="shared" si="10"/>
        <v>1.35999999999999</v>
      </c>
      <c r="I187" s="28">
        <f t="shared" si="11"/>
        <v>3.05999999999998</v>
      </c>
      <c r="J187" s="28">
        <f t="shared" si="12"/>
        <v>2.37999999999999</v>
      </c>
      <c r="K187" s="32"/>
      <c r="L187" s="32"/>
    </row>
    <row r="188" ht="15.75" customHeight="1" spans="1:12">
      <c r="A188" s="29">
        <v>184</v>
      </c>
      <c r="B188" s="24" t="s">
        <v>199</v>
      </c>
      <c r="C188" s="25" t="s">
        <v>17</v>
      </c>
      <c r="D188" s="24">
        <v>0.16</v>
      </c>
      <c r="E188" s="27">
        <v>0.0358</v>
      </c>
      <c r="F188" s="23">
        <v>950</v>
      </c>
      <c r="G188" s="23">
        <f t="shared" si="13"/>
        <v>152</v>
      </c>
      <c r="H188" s="28">
        <f t="shared" si="10"/>
        <v>1.088</v>
      </c>
      <c r="I188" s="28">
        <f t="shared" si="11"/>
        <v>2.448</v>
      </c>
      <c r="J188" s="28">
        <f t="shared" si="12"/>
        <v>1.904</v>
      </c>
      <c r="K188" s="32"/>
      <c r="L188" s="32"/>
    </row>
    <row r="189" ht="15.75" customHeight="1" spans="1:12">
      <c r="A189" s="29">
        <v>185</v>
      </c>
      <c r="B189" s="24" t="s">
        <v>200</v>
      </c>
      <c r="C189" s="25" t="s">
        <v>17</v>
      </c>
      <c r="D189" s="24">
        <v>0.2</v>
      </c>
      <c r="E189" s="27">
        <v>0.0358</v>
      </c>
      <c r="F189" s="23">
        <v>950</v>
      </c>
      <c r="G189" s="23">
        <f t="shared" si="13"/>
        <v>190</v>
      </c>
      <c r="H189" s="28">
        <f t="shared" si="10"/>
        <v>1.36</v>
      </c>
      <c r="I189" s="28">
        <f t="shared" si="11"/>
        <v>3.06</v>
      </c>
      <c r="J189" s="28">
        <f t="shared" si="12"/>
        <v>2.38</v>
      </c>
      <c r="K189" s="32"/>
      <c r="L189" s="32"/>
    </row>
    <row r="190" ht="15.75" customHeight="1" spans="1:12">
      <c r="A190" s="23">
        <v>186</v>
      </c>
      <c r="B190" s="24" t="s">
        <v>201</v>
      </c>
      <c r="C190" s="25" t="s">
        <v>17</v>
      </c>
      <c r="D190" s="24">
        <v>0.2</v>
      </c>
      <c r="E190" s="27">
        <v>0.0358</v>
      </c>
      <c r="F190" s="23">
        <v>950</v>
      </c>
      <c r="G190" s="23">
        <f t="shared" si="13"/>
        <v>190</v>
      </c>
      <c r="H190" s="28">
        <f t="shared" si="10"/>
        <v>1.36</v>
      </c>
      <c r="I190" s="28">
        <f t="shared" si="11"/>
        <v>3.06</v>
      </c>
      <c r="J190" s="28">
        <f t="shared" si="12"/>
        <v>2.38</v>
      </c>
      <c r="K190" s="32"/>
      <c r="L190" s="32"/>
    </row>
    <row r="191" ht="15.75" customHeight="1" spans="1:12">
      <c r="A191" s="29">
        <v>187</v>
      </c>
      <c r="B191" s="34" t="s">
        <v>202</v>
      </c>
      <c r="C191" s="25" t="s">
        <v>17</v>
      </c>
      <c r="D191" s="34">
        <v>0.0599999999999996</v>
      </c>
      <c r="E191" s="27">
        <v>0.0358</v>
      </c>
      <c r="F191" s="23">
        <v>950</v>
      </c>
      <c r="G191" s="23">
        <f t="shared" si="13"/>
        <v>56.9999999999996</v>
      </c>
      <c r="H191" s="28">
        <f t="shared" si="10"/>
        <v>0.407999999999997</v>
      </c>
      <c r="I191" s="28">
        <f t="shared" si="11"/>
        <v>0.917999999999994</v>
      </c>
      <c r="J191" s="28">
        <f t="shared" si="12"/>
        <v>0.713999999999995</v>
      </c>
      <c r="K191" s="32"/>
      <c r="L191" s="32"/>
    </row>
    <row r="192" ht="15.75" customHeight="1" spans="1:12">
      <c r="A192" s="29">
        <v>188</v>
      </c>
      <c r="B192" s="24" t="s">
        <v>203</v>
      </c>
      <c r="C192" s="25" t="s">
        <v>17</v>
      </c>
      <c r="D192" s="24">
        <v>0.200000000000001</v>
      </c>
      <c r="E192" s="27">
        <v>0.0358</v>
      </c>
      <c r="F192" s="23">
        <v>950</v>
      </c>
      <c r="G192" s="23">
        <f t="shared" si="13"/>
        <v>190.000000000001</v>
      </c>
      <c r="H192" s="28">
        <f t="shared" si="10"/>
        <v>1.36000000000001</v>
      </c>
      <c r="I192" s="28">
        <f t="shared" si="11"/>
        <v>3.06000000000002</v>
      </c>
      <c r="J192" s="28">
        <f t="shared" si="12"/>
        <v>2.38000000000001</v>
      </c>
      <c r="K192" s="32"/>
      <c r="L192" s="32"/>
    </row>
    <row r="193" ht="15.75" customHeight="1" spans="1:12">
      <c r="A193" s="29">
        <v>189</v>
      </c>
      <c r="B193" s="24" t="s">
        <v>204</v>
      </c>
      <c r="C193" s="25" t="s">
        <v>17</v>
      </c>
      <c r="D193" s="24">
        <v>0.0499999999999998</v>
      </c>
      <c r="E193" s="27">
        <v>0.0358</v>
      </c>
      <c r="F193" s="23">
        <v>950</v>
      </c>
      <c r="G193" s="23">
        <f t="shared" si="13"/>
        <v>47.4999999999998</v>
      </c>
      <c r="H193" s="28">
        <f t="shared" si="10"/>
        <v>0.339999999999999</v>
      </c>
      <c r="I193" s="28">
        <f t="shared" si="11"/>
        <v>0.764999999999997</v>
      </c>
      <c r="J193" s="28">
        <f t="shared" si="12"/>
        <v>0.594999999999998</v>
      </c>
      <c r="K193" s="32"/>
      <c r="L193" s="32"/>
    </row>
    <row r="194" ht="15.75" customHeight="1" spans="1:12">
      <c r="A194" s="23">
        <v>190</v>
      </c>
      <c r="B194" s="24" t="s">
        <v>205</v>
      </c>
      <c r="C194" s="25" t="s">
        <v>17</v>
      </c>
      <c r="D194" s="24">
        <v>0.25</v>
      </c>
      <c r="E194" s="27">
        <v>0.0358</v>
      </c>
      <c r="F194" s="23">
        <v>950</v>
      </c>
      <c r="G194" s="23">
        <f t="shared" si="13"/>
        <v>237.5</v>
      </c>
      <c r="H194" s="28">
        <f t="shared" si="10"/>
        <v>1.7</v>
      </c>
      <c r="I194" s="28">
        <f t="shared" si="11"/>
        <v>3.825</v>
      </c>
      <c r="J194" s="28">
        <f t="shared" si="12"/>
        <v>2.975</v>
      </c>
      <c r="K194" s="32"/>
      <c r="L194" s="32"/>
    </row>
    <row r="195" ht="15.75" customHeight="1" spans="1:12">
      <c r="A195" s="29">
        <v>191</v>
      </c>
      <c r="B195" s="24" t="s">
        <v>206</v>
      </c>
      <c r="C195" s="25" t="s">
        <v>17</v>
      </c>
      <c r="D195" s="24">
        <v>0.15</v>
      </c>
      <c r="E195" s="27">
        <v>0.0358</v>
      </c>
      <c r="F195" s="23">
        <v>950</v>
      </c>
      <c r="G195" s="23">
        <f t="shared" si="13"/>
        <v>142.5</v>
      </c>
      <c r="H195" s="28">
        <f t="shared" si="10"/>
        <v>1.02</v>
      </c>
      <c r="I195" s="28">
        <f t="shared" si="11"/>
        <v>2.295</v>
      </c>
      <c r="J195" s="28">
        <f t="shared" si="12"/>
        <v>1.785</v>
      </c>
      <c r="K195" s="32"/>
      <c r="L195" s="32"/>
    </row>
    <row r="196" ht="15.75" customHeight="1" spans="1:12">
      <c r="A196" s="29">
        <v>192</v>
      </c>
      <c r="B196" s="24" t="s">
        <v>207</v>
      </c>
      <c r="C196" s="25" t="s">
        <v>17</v>
      </c>
      <c r="D196" s="24">
        <v>0.2</v>
      </c>
      <c r="E196" s="27">
        <v>0.0358</v>
      </c>
      <c r="F196" s="23">
        <v>950</v>
      </c>
      <c r="G196" s="23">
        <f t="shared" si="13"/>
        <v>190</v>
      </c>
      <c r="H196" s="28">
        <f t="shared" si="10"/>
        <v>1.36</v>
      </c>
      <c r="I196" s="28">
        <f t="shared" si="11"/>
        <v>3.06</v>
      </c>
      <c r="J196" s="28">
        <f t="shared" si="12"/>
        <v>2.38</v>
      </c>
      <c r="K196" s="32"/>
      <c r="L196" s="32"/>
    </row>
    <row r="197" ht="15.75" customHeight="1" spans="1:12">
      <c r="A197" s="29">
        <v>193</v>
      </c>
      <c r="B197" s="24" t="s">
        <v>208</v>
      </c>
      <c r="C197" s="25" t="s">
        <v>17</v>
      </c>
      <c r="D197" s="24">
        <v>0.8</v>
      </c>
      <c r="E197" s="27">
        <v>0.0358</v>
      </c>
      <c r="F197" s="23">
        <v>950</v>
      </c>
      <c r="G197" s="23">
        <f t="shared" si="13"/>
        <v>760</v>
      </c>
      <c r="H197" s="28">
        <f t="shared" si="10"/>
        <v>5.44</v>
      </c>
      <c r="I197" s="28">
        <f t="shared" si="11"/>
        <v>12.24</v>
      </c>
      <c r="J197" s="28">
        <f t="shared" si="12"/>
        <v>9.52</v>
      </c>
      <c r="K197" s="32"/>
      <c r="L197" s="32"/>
    </row>
    <row r="198" ht="15.75" customHeight="1" spans="1:12">
      <c r="A198" s="23">
        <v>194</v>
      </c>
      <c r="B198" s="24" t="s">
        <v>209</v>
      </c>
      <c r="C198" s="25" t="s">
        <v>17</v>
      </c>
      <c r="D198" s="24">
        <v>0.12</v>
      </c>
      <c r="E198" s="27">
        <v>0.0358</v>
      </c>
      <c r="F198" s="23">
        <v>950</v>
      </c>
      <c r="G198" s="23">
        <f t="shared" si="13"/>
        <v>114</v>
      </c>
      <c r="H198" s="28">
        <f t="shared" si="10"/>
        <v>0.816</v>
      </c>
      <c r="I198" s="28">
        <f t="shared" si="11"/>
        <v>1.836</v>
      </c>
      <c r="J198" s="28">
        <f t="shared" si="12"/>
        <v>1.428</v>
      </c>
      <c r="K198" s="32"/>
      <c r="L198" s="32"/>
    </row>
    <row r="199" ht="15.75" customHeight="1" spans="1:12">
      <c r="A199" s="29">
        <v>195</v>
      </c>
      <c r="B199" s="24" t="s">
        <v>210</v>
      </c>
      <c r="C199" s="25" t="s">
        <v>17</v>
      </c>
      <c r="D199" s="24">
        <v>0.36</v>
      </c>
      <c r="E199" s="27">
        <v>0.0358</v>
      </c>
      <c r="F199" s="23">
        <v>950</v>
      </c>
      <c r="G199" s="23">
        <f t="shared" si="13"/>
        <v>342</v>
      </c>
      <c r="H199" s="28">
        <f t="shared" ref="H199:H262" si="14">D199*34*0.2</f>
        <v>2.448</v>
      </c>
      <c r="I199" s="28">
        <f t="shared" ref="I199:I262" si="15">D199*34*0.45</f>
        <v>5.508</v>
      </c>
      <c r="J199" s="28">
        <f t="shared" ref="J199:J262" si="16">D199*34*0.35</f>
        <v>4.284</v>
      </c>
      <c r="K199" s="32"/>
      <c r="L199" s="32"/>
    </row>
    <row r="200" ht="15.75" customHeight="1" spans="1:12">
      <c r="A200" s="29">
        <v>196</v>
      </c>
      <c r="B200" s="24" t="s">
        <v>211</v>
      </c>
      <c r="C200" s="25" t="s">
        <v>17</v>
      </c>
      <c r="D200" s="24">
        <v>0.28</v>
      </c>
      <c r="E200" s="27">
        <v>0.0358</v>
      </c>
      <c r="F200" s="23">
        <v>950</v>
      </c>
      <c r="G200" s="23">
        <f t="shared" si="13"/>
        <v>266</v>
      </c>
      <c r="H200" s="28">
        <f t="shared" si="14"/>
        <v>1.904</v>
      </c>
      <c r="I200" s="28">
        <f t="shared" si="15"/>
        <v>4.284</v>
      </c>
      <c r="J200" s="28">
        <f t="shared" si="16"/>
        <v>3.332</v>
      </c>
      <c r="K200" s="32"/>
      <c r="L200" s="32"/>
    </row>
    <row r="201" ht="15.75" customHeight="1" spans="1:12">
      <c r="A201" s="29">
        <v>197</v>
      </c>
      <c r="B201" s="24" t="s">
        <v>212</v>
      </c>
      <c r="C201" s="25" t="s">
        <v>17</v>
      </c>
      <c r="D201" s="24">
        <v>0.13</v>
      </c>
      <c r="E201" s="27">
        <v>0.0358</v>
      </c>
      <c r="F201" s="23">
        <v>950</v>
      </c>
      <c r="G201" s="23">
        <f t="shared" si="13"/>
        <v>123.5</v>
      </c>
      <c r="H201" s="28">
        <f t="shared" si="14"/>
        <v>0.884</v>
      </c>
      <c r="I201" s="28">
        <f t="shared" si="15"/>
        <v>1.989</v>
      </c>
      <c r="J201" s="28">
        <f t="shared" si="16"/>
        <v>1.547</v>
      </c>
      <c r="K201" s="32"/>
      <c r="L201" s="32"/>
    </row>
    <row r="202" ht="15.75" customHeight="1" spans="1:12">
      <c r="A202" s="23">
        <v>198</v>
      </c>
      <c r="B202" s="24" t="s">
        <v>213</v>
      </c>
      <c r="C202" s="25" t="s">
        <v>17</v>
      </c>
      <c r="D202" s="24">
        <v>0.6</v>
      </c>
      <c r="E202" s="27">
        <v>0.0358</v>
      </c>
      <c r="F202" s="23">
        <v>950</v>
      </c>
      <c r="G202" s="23">
        <f t="shared" si="13"/>
        <v>570</v>
      </c>
      <c r="H202" s="28">
        <f t="shared" si="14"/>
        <v>4.08</v>
      </c>
      <c r="I202" s="28">
        <f t="shared" si="15"/>
        <v>9.18</v>
      </c>
      <c r="J202" s="28">
        <f t="shared" si="16"/>
        <v>7.14</v>
      </c>
      <c r="K202" s="32"/>
      <c r="L202" s="32"/>
    </row>
    <row r="203" ht="15.75" customHeight="1" spans="1:12">
      <c r="A203" s="29">
        <v>199</v>
      </c>
      <c r="B203" s="24" t="s">
        <v>214</v>
      </c>
      <c r="C203" s="25" t="s">
        <v>17</v>
      </c>
      <c r="D203" s="24">
        <v>0.63</v>
      </c>
      <c r="E203" s="27">
        <v>0.0358</v>
      </c>
      <c r="F203" s="23">
        <v>950</v>
      </c>
      <c r="G203" s="23">
        <f t="shared" si="13"/>
        <v>598.5</v>
      </c>
      <c r="H203" s="28">
        <f t="shared" si="14"/>
        <v>4.284</v>
      </c>
      <c r="I203" s="28">
        <f t="shared" si="15"/>
        <v>9.639</v>
      </c>
      <c r="J203" s="28">
        <f t="shared" si="16"/>
        <v>7.497</v>
      </c>
      <c r="K203" s="32"/>
      <c r="L203" s="32"/>
    </row>
    <row r="204" ht="15.75" customHeight="1" spans="1:12">
      <c r="A204" s="29">
        <v>200</v>
      </c>
      <c r="B204" s="24" t="s">
        <v>215</v>
      </c>
      <c r="C204" s="25" t="s">
        <v>17</v>
      </c>
      <c r="D204" s="24">
        <v>0.12</v>
      </c>
      <c r="E204" s="27">
        <v>0.0358</v>
      </c>
      <c r="F204" s="23">
        <v>950</v>
      </c>
      <c r="G204" s="23">
        <f t="shared" si="13"/>
        <v>114</v>
      </c>
      <c r="H204" s="28">
        <f t="shared" si="14"/>
        <v>0.816</v>
      </c>
      <c r="I204" s="28">
        <f t="shared" si="15"/>
        <v>1.836</v>
      </c>
      <c r="J204" s="28">
        <f t="shared" si="16"/>
        <v>1.428</v>
      </c>
      <c r="K204" s="32"/>
      <c r="L204" s="32"/>
    </row>
    <row r="205" ht="15.75" customHeight="1" spans="1:12">
      <c r="A205" s="29">
        <v>201</v>
      </c>
      <c r="B205" s="24" t="s">
        <v>216</v>
      </c>
      <c r="C205" s="25" t="s">
        <v>17</v>
      </c>
      <c r="D205" s="24">
        <v>0.17</v>
      </c>
      <c r="E205" s="27">
        <v>0.0358</v>
      </c>
      <c r="F205" s="23">
        <v>950</v>
      </c>
      <c r="G205" s="23">
        <f t="shared" si="13"/>
        <v>161.5</v>
      </c>
      <c r="H205" s="28">
        <f t="shared" si="14"/>
        <v>1.156</v>
      </c>
      <c r="I205" s="28">
        <f t="shared" si="15"/>
        <v>2.601</v>
      </c>
      <c r="J205" s="28">
        <f t="shared" si="16"/>
        <v>2.023</v>
      </c>
      <c r="K205" s="32"/>
      <c r="L205" s="32"/>
    </row>
    <row r="206" ht="15.75" customHeight="1" spans="1:12">
      <c r="A206" s="29" t="s">
        <v>217</v>
      </c>
      <c r="B206" s="35"/>
      <c r="C206" s="25" t="s">
        <v>17</v>
      </c>
      <c r="D206" s="36">
        <f>SUM(D5:D205)</f>
        <v>905.999999999999</v>
      </c>
      <c r="E206" s="27">
        <v>0.0358</v>
      </c>
      <c r="F206" s="23">
        <v>950</v>
      </c>
      <c r="G206" s="23">
        <f>SUM(G5:G205)</f>
        <v>860699.999999999</v>
      </c>
      <c r="H206" s="28">
        <f>SUM(H5:H205)</f>
        <v>6160.8</v>
      </c>
      <c r="I206" s="28">
        <f>SUM(I5:I205)</f>
        <v>13861.8</v>
      </c>
      <c r="J206" s="28">
        <f>SUM(J5:J205)</f>
        <v>10781.4</v>
      </c>
      <c r="K206" s="32"/>
      <c r="L206" s="32"/>
    </row>
    <row r="208" s="4" customFormat="1" ht="17.25" customHeight="1" spans="1:10">
      <c r="A208" s="37" t="s">
        <v>218</v>
      </c>
      <c r="B208" s="38"/>
      <c r="C208" s="38"/>
      <c r="D208" s="39"/>
      <c r="E208" s="40" t="s">
        <v>219</v>
      </c>
      <c r="H208" s="41"/>
      <c r="I208" s="41"/>
      <c r="J208" s="41" t="s">
        <v>220</v>
      </c>
    </row>
    <row r="209" customFormat="1" ht="12" customHeight="1" spans="2:10">
      <c r="B209" s="5"/>
      <c r="C209" s="5"/>
      <c r="D209" s="42"/>
      <c r="H209" s="43"/>
      <c r="I209" s="43"/>
      <c r="J209" s="43"/>
    </row>
    <row r="210" s="3" customFormat="1" ht="20.25" customHeight="1" spans="1:18">
      <c r="A210" s="44" t="s">
        <v>221</v>
      </c>
      <c r="B210" s="45"/>
      <c r="C210" s="45"/>
      <c r="D210" s="45"/>
      <c r="E210" s="46"/>
      <c r="F210" s="46"/>
      <c r="G210" s="46"/>
      <c r="H210" s="47"/>
      <c r="I210" s="47"/>
      <c r="J210" s="47"/>
      <c r="K210" s="46"/>
      <c r="L210" s="46"/>
      <c r="Q210" s="48"/>
      <c r="R210" s="48"/>
    </row>
    <row r="219" spans="7:7">
      <c r="G219" s="25" t="s">
        <v>17</v>
      </c>
    </row>
  </sheetData>
  <mergeCells count="4">
    <mergeCell ref="A1:L1"/>
    <mergeCell ref="A2:D2"/>
    <mergeCell ref="A3:D3"/>
    <mergeCell ref="A210:L210"/>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206:P207 P211:P65717 P65731:P131253 P131267:P196789 P196803:P262325 P262339:P327861 P327875:P393397 P393411:P458933 P458947:P524469 P524483:P590005 P590019:P655541 P655555:P721077 P721091:P786613 P786627:P852149 P852163:P917685 P917699:P983221 P983235:P1048576 W208:W210 JL206:JL207 JL211:JL65717 JL65731:JL131253 JL131267:JL196789 JL196803:JL262325 JL262339:JL327861 JL327875:JL393397 JL393411:JL458933 JL458947:JL524469 JL524483:JL590005 JL590019:JL655541 JL655555:JL721077 JL721091:JL786613 JL786627:JL852149 JL852163:JL917685 JL917699:JL983221 JL983235:JL1048576 JS208:JS210 TH206:TH207 TH211:TH65717 TH65731:TH131253 TH131267:TH196789 TH196803:TH262325 TH262339:TH327861 TH327875:TH393397 TH393411:TH458933 TH458947:TH524469 TH524483:TH590005 TH590019:TH655541 TH655555:TH721077 TH721091:TH786613 TH786627:TH852149 TH852163:TH917685 TH917699:TH983221 TH983235:TH1048576 TO208:TO210 ADD206:ADD207 ADD211:ADD65717 ADD65731:ADD131253 ADD131267:ADD196789 ADD196803:ADD262325 ADD262339:ADD327861 ADD327875:ADD393397 ADD393411:ADD458933 ADD458947:ADD524469 ADD524483:ADD590005 ADD590019:ADD655541 ADD655555:ADD721077 ADD721091:ADD786613 ADD786627:ADD852149 ADD852163:ADD917685 ADD917699:ADD983221 ADD983235:ADD1048576 ADK208:ADK210 AMZ206:AMZ207 AMZ211:AMZ65717 AMZ65731:AMZ131253 AMZ131267:AMZ196789 AMZ196803:AMZ262325 AMZ262339:AMZ327861 AMZ327875:AMZ393397 AMZ393411:AMZ458933 AMZ458947:AMZ524469 AMZ524483:AMZ590005 AMZ590019:AMZ655541 AMZ655555:AMZ721077 AMZ721091:AMZ786613 AMZ786627:AMZ852149 AMZ852163:AMZ917685 AMZ917699:AMZ983221 AMZ983235:AMZ1048576 ANG208:ANG210 AWV206:AWV207 AWV211:AWV65717 AWV65731:AWV131253 AWV131267:AWV196789 AWV196803:AWV262325 AWV262339:AWV327861 AWV327875:AWV393397 AWV393411:AWV458933 AWV458947:AWV524469 AWV524483:AWV590005 AWV590019:AWV655541 AWV655555:AWV721077 AWV721091:AWV786613 AWV786627:AWV852149 AWV852163:AWV917685 AWV917699:AWV983221 AWV983235:AWV1048576 AXC208:AXC210 BGR206:BGR207 BGR211:BGR65717 BGR65731:BGR131253 BGR131267:BGR196789 BGR196803:BGR262325 BGR262339:BGR327861 BGR327875:BGR393397 BGR393411:BGR458933 BGR458947:BGR524469 BGR524483:BGR590005 BGR590019:BGR655541 BGR655555:BGR721077 BGR721091:BGR786613 BGR786627:BGR852149 BGR852163:BGR917685 BGR917699:BGR983221 BGR983235:BGR1048576 BGY208:BGY210 BQN206:BQN207 BQN211:BQN65717 BQN65731:BQN131253 BQN131267:BQN196789 BQN196803:BQN262325 BQN262339:BQN327861 BQN327875:BQN393397 BQN393411:BQN458933 BQN458947:BQN524469 BQN524483:BQN590005 BQN590019:BQN655541 BQN655555:BQN721077 BQN721091:BQN786613 BQN786627:BQN852149 BQN852163:BQN917685 BQN917699:BQN983221 BQN983235:BQN1048576 BQU208:BQU210 CAJ206:CAJ207 CAJ211:CAJ65717 CAJ65731:CAJ131253 CAJ131267:CAJ196789 CAJ196803:CAJ262325 CAJ262339:CAJ327861 CAJ327875:CAJ393397 CAJ393411:CAJ458933 CAJ458947:CAJ524469 CAJ524483:CAJ590005 CAJ590019:CAJ655541 CAJ655555:CAJ721077 CAJ721091:CAJ786613 CAJ786627:CAJ852149 CAJ852163:CAJ917685 CAJ917699:CAJ983221 CAJ983235:CAJ1048576 CAQ208:CAQ210 CKF206:CKF207 CKF211:CKF65717 CKF65731:CKF131253 CKF131267:CKF196789 CKF196803:CKF262325 CKF262339:CKF327861 CKF327875:CKF393397 CKF393411:CKF458933 CKF458947:CKF524469 CKF524483:CKF590005 CKF590019:CKF655541 CKF655555:CKF721077 CKF721091:CKF786613 CKF786627:CKF852149 CKF852163:CKF917685 CKF917699:CKF983221 CKF983235:CKF1048576 CKM208:CKM210 CUB206:CUB207 CUB211:CUB65717 CUB65731:CUB131253 CUB131267:CUB196789 CUB196803:CUB262325 CUB262339:CUB327861 CUB327875:CUB393397 CUB393411:CUB458933 CUB458947:CUB524469 CUB524483:CUB590005 CUB590019:CUB655541 CUB655555:CUB721077 CUB721091:CUB786613 CUB786627:CUB852149 CUB852163:CUB917685 CUB917699:CUB983221 CUB983235:CUB1048576 CUI208:CUI210 DDX206:DDX207 DDX211:DDX65717 DDX65731:DDX131253 DDX131267:DDX196789 DDX196803:DDX262325 DDX262339:DDX327861 DDX327875:DDX393397 DDX393411:DDX458933 DDX458947:DDX524469 DDX524483:DDX590005 DDX590019:DDX655541 DDX655555:DDX721077 DDX721091:DDX786613 DDX786627:DDX852149 DDX852163:DDX917685 DDX917699:DDX983221 DDX983235:DDX1048576 DEE208:DEE210 DNT206:DNT207 DNT211:DNT65717 DNT65731:DNT131253 DNT131267:DNT196789 DNT196803:DNT262325 DNT262339:DNT327861 DNT327875:DNT393397 DNT393411:DNT458933 DNT458947:DNT524469 DNT524483:DNT590005 DNT590019:DNT655541 DNT655555:DNT721077 DNT721091:DNT786613 DNT786627:DNT852149 DNT852163:DNT917685 DNT917699:DNT983221 DNT983235:DNT1048576 DOA208:DOA210 DXP206:DXP207 DXP211:DXP65717 DXP65731:DXP131253 DXP131267:DXP196789 DXP196803:DXP262325 DXP262339:DXP327861 DXP327875:DXP393397 DXP393411:DXP458933 DXP458947:DXP524469 DXP524483:DXP590005 DXP590019:DXP655541 DXP655555:DXP721077 DXP721091:DXP786613 DXP786627:DXP852149 DXP852163:DXP917685 DXP917699:DXP983221 DXP983235:DXP1048576 DXW208:DXW210 EHL206:EHL207 EHL211:EHL65717 EHL65731:EHL131253 EHL131267:EHL196789 EHL196803:EHL262325 EHL262339:EHL327861 EHL327875:EHL393397 EHL393411:EHL458933 EHL458947:EHL524469 EHL524483:EHL590005 EHL590019:EHL655541 EHL655555:EHL721077 EHL721091:EHL786613 EHL786627:EHL852149 EHL852163:EHL917685 EHL917699:EHL983221 EHL983235:EHL1048576 EHS208:EHS210 ERH206:ERH207 ERH211:ERH65717 ERH65731:ERH131253 ERH131267:ERH196789 ERH196803:ERH262325 ERH262339:ERH327861 ERH327875:ERH393397 ERH393411:ERH458933 ERH458947:ERH524469 ERH524483:ERH590005 ERH590019:ERH655541 ERH655555:ERH721077 ERH721091:ERH786613 ERH786627:ERH852149 ERH852163:ERH917685 ERH917699:ERH983221 ERH983235:ERH1048576 ERO208:ERO210 FBD206:FBD207 FBD211:FBD65717 FBD65731:FBD131253 FBD131267:FBD196789 FBD196803:FBD262325 FBD262339:FBD327861 FBD327875:FBD393397 FBD393411:FBD458933 FBD458947:FBD524469 FBD524483:FBD590005 FBD590019:FBD655541 FBD655555:FBD721077 FBD721091:FBD786613 FBD786627:FBD852149 FBD852163:FBD917685 FBD917699:FBD983221 FBD983235:FBD1048576 FBK208:FBK210 FKZ206:FKZ207 FKZ211:FKZ65717 FKZ65731:FKZ131253 FKZ131267:FKZ196789 FKZ196803:FKZ262325 FKZ262339:FKZ327861 FKZ327875:FKZ393397 FKZ393411:FKZ458933 FKZ458947:FKZ524469 FKZ524483:FKZ590005 FKZ590019:FKZ655541 FKZ655555:FKZ721077 FKZ721091:FKZ786613 FKZ786627:FKZ852149 FKZ852163:FKZ917685 FKZ917699:FKZ983221 FKZ983235:FKZ1048576 FLG208:FLG210 FUV206:FUV207 FUV211:FUV65717 FUV65731:FUV131253 FUV131267:FUV196789 FUV196803:FUV262325 FUV262339:FUV327861 FUV327875:FUV393397 FUV393411:FUV458933 FUV458947:FUV524469 FUV524483:FUV590005 FUV590019:FUV655541 FUV655555:FUV721077 FUV721091:FUV786613 FUV786627:FUV852149 FUV852163:FUV917685 FUV917699:FUV983221 FUV983235:FUV1048576 FVC208:FVC210 GER206:GER207 GER211:GER65717 GER65731:GER131253 GER131267:GER196789 GER196803:GER262325 GER262339:GER327861 GER327875:GER393397 GER393411:GER458933 GER458947:GER524469 GER524483:GER590005 GER590019:GER655541 GER655555:GER721077 GER721091:GER786613 GER786627:GER852149 GER852163:GER917685 GER917699:GER983221 GER983235:GER1048576 GEY208:GEY210 GON206:GON207 GON211:GON65717 GON65731:GON131253 GON131267:GON196789 GON196803:GON262325 GON262339:GON327861 GON327875:GON393397 GON393411:GON458933 GON458947:GON524469 GON524483:GON590005 GON590019:GON655541 GON655555:GON721077 GON721091:GON786613 GON786627:GON852149 GON852163:GON917685 GON917699:GON983221 GON983235:GON1048576 GOU208:GOU210 GYJ206:GYJ207 GYJ211:GYJ65717 GYJ65731:GYJ131253 GYJ131267:GYJ196789 GYJ196803:GYJ262325 GYJ262339:GYJ327861 GYJ327875:GYJ393397 GYJ393411:GYJ458933 GYJ458947:GYJ524469 GYJ524483:GYJ590005 GYJ590019:GYJ655541 GYJ655555:GYJ721077 GYJ721091:GYJ786613 GYJ786627:GYJ852149 GYJ852163:GYJ917685 GYJ917699:GYJ983221 GYJ983235:GYJ1048576 GYQ208:GYQ210 HIF206:HIF207 HIF211:HIF65717 HIF65731:HIF131253 HIF131267:HIF196789 HIF196803:HIF262325 HIF262339:HIF327861 HIF327875:HIF393397 HIF393411:HIF458933 HIF458947:HIF524469 HIF524483:HIF590005 HIF590019:HIF655541 HIF655555:HIF721077 HIF721091:HIF786613 HIF786627:HIF852149 HIF852163:HIF917685 HIF917699:HIF983221 HIF983235:HIF1048576 HIM208:HIM210 HSB206:HSB207 HSB211:HSB65717 HSB65731:HSB131253 HSB131267:HSB196789 HSB196803:HSB262325 HSB262339:HSB327861 HSB327875:HSB393397 HSB393411:HSB458933 HSB458947:HSB524469 HSB524483:HSB590005 HSB590019:HSB655541 HSB655555:HSB721077 HSB721091:HSB786613 HSB786627:HSB852149 HSB852163:HSB917685 HSB917699:HSB983221 HSB983235:HSB1048576 HSI208:HSI210 IBX206:IBX207 IBX211:IBX65717 IBX65731:IBX131253 IBX131267:IBX196789 IBX196803:IBX262325 IBX262339:IBX327861 IBX327875:IBX393397 IBX393411:IBX458933 IBX458947:IBX524469 IBX524483:IBX590005 IBX590019:IBX655541 IBX655555:IBX721077 IBX721091:IBX786613 IBX786627:IBX852149 IBX852163:IBX917685 IBX917699:IBX983221 IBX983235:IBX1048576 ICE208:ICE210 ILT206:ILT207 ILT211:ILT65717 ILT65731:ILT131253 ILT131267:ILT196789 ILT196803:ILT262325 ILT262339:ILT327861 ILT327875:ILT393397 ILT393411:ILT458933 ILT458947:ILT524469 ILT524483:ILT590005 ILT590019:ILT655541 ILT655555:ILT721077 ILT721091:ILT786613 ILT786627:ILT852149 ILT852163:ILT917685 ILT917699:ILT983221 ILT983235:ILT1048576 IMA208:IMA210 IVP206:IVP207 IVP211:IVP65717 IVP65731:IVP131253 IVP131267:IVP196789 IVP196803:IVP262325 IVP262339:IVP327861 IVP327875:IVP393397 IVP393411:IVP458933 IVP458947:IVP524469 IVP524483:IVP590005 IVP590019:IVP655541 IVP655555:IVP721077 IVP721091:IVP786613 IVP786627:IVP852149 IVP852163:IVP917685 IVP917699:IVP983221 IVP983235:IVP1048576 IVW208:IVW210 JFL206:JFL207 JFL211:JFL65717 JFL65731:JFL131253 JFL131267:JFL196789 JFL196803:JFL262325 JFL262339:JFL327861 JFL327875:JFL393397 JFL393411:JFL458933 JFL458947:JFL524469 JFL524483:JFL590005 JFL590019:JFL655541 JFL655555:JFL721077 JFL721091:JFL786613 JFL786627:JFL852149 JFL852163:JFL917685 JFL917699:JFL983221 JFL983235:JFL1048576 JFS208:JFS210 JPH206:JPH207 JPH211:JPH65717 JPH65731:JPH131253 JPH131267:JPH196789 JPH196803:JPH262325 JPH262339:JPH327861 JPH327875:JPH393397 JPH393411:JPH458933 JPH458947:JPH524469 JPH524483:JPH590005 JPH590019:JPH655541 JPH655555:JPH721077 JPH721091:JPH786613 JPH786627:JPH852149 JPH852163:JPH917685 JPH917699:JPH983221 JPH983235:JPH1048576 JPO208:JPO210 JZD206:JZD207 JZD211:JZD65717 JZD65731:JZD131253 JZD131267:JZD196789 JZD196803:JZD262325 JZD262339:JZD327861 JZD327875:JZD393397 JZD393411:JZD458933 JZD458947:JZD524469 JZD524483:JZD590005 JZD590019:JZD655541 JZD655555:JZD721077 JZD721091:JZD786613 JZD786627:JZD852149 JZD852163:JZD917685 JZD917699:JZD983221 JZD983235:JZD1048576 JZK208:JZK210 KIZ206:KIZ207 KIZ211:KIZ65717 KIZ65731:KIZ131253 KIZ131267:KIZ196789 KIZ196803:KIZ262325 KIZ262339:KIZ327861 KIZ327875:KIZ393397 KIZ393411:KIZ458933 KIZ458947:KIZ524469 KIZ524483:KIZ590005 KIZ590019:KIZ655541 KIZ655555:KIZ721077 KIZ721091:KIZ786613 KIZ786627:KIZ852149 KIZ852163:KIZ917685 KIZ917699:KIZ983221 KIZ983235:KIZ1048576 KJG208:KJG210 KSV206:KSV207 KSV211:KSV65717 KSV65731:KSV131253 KSV131267:KSV196789 KSV196803:KSV262325 KSV262339:KSV327861 KSV327875:KSV393397 KSV393411:KSV458933 KSV458947:KSV524469 KSV524483:KSV590005 KSV590019:KSV655541 KSV655555:KSV721077 KSV721091:KSV786613 KSV786627:KSV852149 KSV852163:KSV917685 KSV917699:KSV983221 KSV983235:KSV1048576 KTC208:KTC210 LCR206:LCR207 LCR211:LCR65717 LCR65731:LCR131253 LCR131267:LCR196789 LCR196803:LCR262325 LCR262339:LCR327861 LCR327875:LCR393397 LCR393411:LCR458933 LCR458947:LCR524469 LCR524483:LCR590005 LCR590019:LCR655541 LCR655555:LCR721077 LCR721091:LCR786613 LCR786627:LCR852149 LCR852163:LCR917685 LCR917699:LCR983221 LCR983235:LCR1048576 LCY208:LCY210 LMN206:LMN207 LMN211:LMN65717 LMN65731:LMN131253 LMN131267:LMN196789 LMN196803:LMN262325 LMN262339:LMN327861 LMN327875:LMN393397 LMN393411:LMN458933 LMN458947:LMN524469 LMN524483:LMN590005 LMN590019:LMN655541 LMN655555:LMN721077 LMN721091:LMN786613 LMN786627:LMN852149 LMN852163:LMN917685 LMN917699:LMN983221 LMN983235:LMN1048576 LMU208:LMU210 LWJ206:LWJ207 LWJ211:LWJ65717 LWJ65731:LWJ131253 LWJ131267:LWJ196789 LWJ196803:LWJ262325 LWJ262339:LWJ327861 LWJ327875:LWJ393397 LWJ393411:LWJ458933 LWJ458947:LWJ524469 LWJ524483:LWJ590005 LWJ590019:LWJ655541 LWJ655555:LWJ721077 LWJ721091:LWJ786613 LWJ786627:LWJ852149 LWJ852163:LWJ917685 LWJ917699:LWJ983221 LWJ983235:LWJ1048576 LWQ208:LWQ210 MGF206:MGF207 MGF211:MGF65717 MGF65731:MGF131253 MGF131267:MGF196789 MGF196803:MGF262325 MGF262339:MGF327861 MGF327875:MGF393397 MGF393411:MGF458933 MGF458947:MGF524469 MGF524483:MGF590005 MGF590019:MGF655541 MGF655555:MGF721077 MGF721091:MGF786613 MGF786627:MGF852149 MGF852163:MGF917685 MGF917699:MGF983221 MGF983235:MGF1048576 MGM208:MGM210 MQB206:MQB207 MQB211:MQB65717 MQB65731:MQB131253 MQB131267:MQB196789 MQB196803:MQB262325 MQB262339:MQB327861 MQB327875:MQB393397 MQB393411:MQB458933 MQB458947:MQB524469 MQB524483:MQB590005 MQB590019:MQB655541 MQB655555:MQB721077 MQB721091:MQB786613 MQB786627:MQB852149 MQB852163:MQB917685 MQB917699:MQB983221 MQB983235:MQB1048576 MQI208:MQI210 MZX206:MZX207 MZX211:MZX65717 MZX65731:MZX131253 MZX131267:MZX196789 MZX196803:MZX262325 MZX262339:MZX327861 MZX327875:MZX393397 MZX393411:MZX458933 MZX458947:MZX524469 MZX524483:MZX590005 MZX590019:MZX655541 MZX655555:MZX721077 MZX721091:MZX786613 MZX786627:MZX852149 MZX852163:MZX917685 MZX917699:MZX983221 MZX983235:MZX1048576 NAE208:NAE210 NJT206:NJT207 NJT211:NJT65717 NJT65731:NJT131253 NJT131267:NJT196789 NJT196803:NJT262325 NJT262339:NJT327861 NJT327875:NJT393397 NJT393411:NJT458933 NJT458947:NJT524469 NJT524483:NJT590005 NJT590019:NJT655541 NJT655555:NJT721077 NJT721091:NJT786613 NJT786627:NJT852149 NJT852163:NJT917685 NJT917699:NJT983221 NJT983235:NJT1048576 NKA208:NKA210 NTP206:NTP207 NTP211:NTP65717 NTP65731:NTP131253 NTP131267:NTP196789 NTP196803:NTP262325 NTP262339:NTP327861 NTP327875:NTP393397 NTP393411:NTP458933 NTP458947:NTP524469 NTP524483:NTP590005 NTP590019:NTP655541 NTP655555:NTP721077 NTP721091:NTP786613 NTP786627:NTP852149 NTP852163:NTP917685 NTP917699:NTP983221 NTP983235:NTP1048576 NTW208:NTW210 ODL206:ODL207 ODL211:ODL65717 ODL65731:ODL131253 ODL131267:ODL196789 ODL196803:ODL262325 ODL262339:ODL327861 ODL327875:ODL393397 ODL393411:ODL458933 ODL458947:ODL524469 ODL524483:ODL590005 ODL590019:ODL655541 ODL655555:ODL721077 ODL721091:ODL786613 ODL786627:ODL852149 ODL852163:ODL917685 ODL917699:ODL983221 ODL983235:ODL1048576 ODS208:ODS210 ONH206:ONH207 ONH211:ONH65717 ONH65731:ONH131253 ONH131267:ONH196789 ONH196803:ONH262325 ONH262339:ONH327861 ONH327875:ONH393397 ONH393411:ONH458933 ONH458947:ONH524469 ONH524483:ONH590005 ONH590019:ONH655541 ONH655555:ONH721077 ONH721091:ONH786613 ONH786627:ONH852149 ONH852163:ONH917685 ONH917699:ONH983221 ONH983235:ONH1048576 ONO208:ONO210 OXD206:OXD207 OXD211:OXD65717 OXD65731:OXD131253 OXD131267:OXD196789 OXD196803:OXD262325 OXD262339:OXD327861 OXD327875:OXD393397 OXD393411:OXD458933 OXD458947:OXD524469 OXD524483:OXD590005 OXD590019:OXD655541 OXD655555:OXD721077 OXD721091:OXD786613 OXD786627:OXD852149 OXD852163:OXD917685 OXD917699:OXD983221 OXD983235:OXD1048576 OXK208:OXK210 PGZ206:PGZ207 PGZ211:PGZ65717 PGZ65731:PGZ131253 PGZ131267:PGZ196789 PGZ196803:PGZ262325 PGZ262339:PGZ327861 PGZ327875:PGZ393397 PGZ393411:PGZ458933 PGZ458947:PGZ524469 PGZ524483:PGZ590005 PGZ590019:PGZ655541 PGZ655555:PGZ721077 PGZ721091:PGZ786613 PGZ786627:PGZ852149 PGZ852163:PGZ917685 PGZ917699:PGZ983221 PGZ983235:PGZ1048576 PHG208:PHG210 PQV206:PQV207 PQV211:PQV65717 PQV65731:PQV131253 PQV131267:PQV196789 PQV196803:PQV262325 PQV262339:PQV327861 PQV327875:PQV393397 PQV393411:PQV458933 PQV458947:PQV524469 PQV524483:PQV590005 PQV590019:PQV655541 PQV655555:PQV721077 PQV721091:PQV786613 PQV786627:PQV852149 PQV852163:PQV917685 PQV917699:PQV983221 PQV983235:PQV1048576 PRC208:PRC210 QAR206:QAR207 QAR211:QAR65717 QAR65731:QAR131253 QAR131267:QAR196789 QAR196803:QAR262325 QAR262339:QAR327861 QAR327875:QAR393397 QAR393411:QAR458933 QAR458947:QAR524469 QAR524483:QAR590005 QAR590019:QAR655541 QAR655555:QAR721077 QAR721091:QAR786613 QAR786627:QAR852149 QAR852163:QAR917685 QAR917699:QAR983221 QAR983235:QAR1048576 QAY208:QAY210 QKN206:QKN207 QKN211:QKN65717 QKN65731:QKN131253 QKN131267:QKN196789 QKN196803:QKN262325 QKN262339:QKN327861 QKN327875:QKN393397 QKN393411:QKN458933 QKN458947:QKN524469 QKN524483:QKN590005 QKN590019:QKN655541 QKN655555:QKN721077 QKN721091:QKN786613 QKN786627:QKN852149 QKN852163:QKN917685 QKN917699:QKN983221 QKN983235:QKN1048576 QKU208:QKU210 QUJ206:QUJ207 QUJ211:QUJ65717 QUJ65731:QUJ131253 QUJ131267:QUJ196789 QUJ196803:QUJ262325 QUJ262339:QUJ327861 QUJ327875:QUJ393397 QUJ393411:QUJ458933 QUJ458947:QUJ524469 QUJ524483:QUJ590005 QUJ590019:QUJ655541 QUJ655555:QUJ721077 QUJ721091:QUJ786613 QUJ786627:QUJ852149 QUJ852163:QUJ917685 QUJ917699:QUJ983221 QUJ983235:QUJ1048576 QUQ208:QUQ210 REF206:REF207 REF211:REF65717 REF65731:REF131253 REF131267:REF196789 REF196803:REF262325 REF262339:REF327861 REF327875:REF393397 REF393411:REF458933 REF458947:REF524469 REF524483:REF590005 REF590019:REF655541 REF655555:REF721077 REF721091:REF786613 REF786627:REF852149 REF852163:REF917685 REF917699:REF983221 REF983235:REF1048576 REM208:REM210 ROB206:ROB207 ROB211:ROB65717 ROB65731:ROB131253 ROB131267:ROB196789 ROB196803:ROB262325 ROB262339:ROB327861 ROB327875:ROB393397 ROB393411:ROB458933 ROB458947:ROB524469 ROB524483:ROB590005 ROB590019:ROB655541 ROB655555:ROB721077 ROB721091:ROB786613 ROB786627:ROB852149 ROB852163:ROB917685 ROB917699:ROB983221 ROB983235:ROB1048576 ROI208:ROI210 RXX206:RXX207 RXX211:RXX65717 RXX65731:RXX131253 RXX131267:RXX196789 RXX196803:RXX262325 RXX262339:RXX327861 RXX327875:RXX393397 RXX393411:RXX458933 RXX458947:RXX524469 RXX524483:RXX590005 RXX590019:RXX655541 RXX655555:RXX721077 RXX721091:RXX786613 RXX786627:RXX852149 RXX852163:RXX917685 RXX917699:RXX983221 RXX983235:RXX1048576 RYE208:RYE210 SHT206:SHT207 SHT211:SHT65717 SHT65731:SHT131253 SHT131267:SHT196789 SHT196803:SHT262325 SHT262339:SHT327861 SHT327875:SHT393397 SHT393411:SHT458933 SHT458947:SHT524469 SHT524483:SHT590005 SHT590019:SHT655541 SHT655555:SHT721077 SHT721091:SHT786613 SHT786627:SHT852149 SHT852163:SHT917685 SHT917699:SHT983221 SHT983235:SHT1048576 SIA208:SIA210 SRP206:SRP207 SRP211:SRP65717 SRP65731:SRP131253 SRP131267:SRP196789 SRP196803:SRP262325 SRP262339:SRP327861 SRP327875:SRP393397 SRP393411:SRP458933 SRP458947:SRP524469 SRP524483:SRP590005 SRP590019:SRP655541 SRP655555:SRP721077 SRP721091:SRP786613 SRP786627:SRP852149 SRP852163:SRP917685 SRP917699:SRP983221 SRP983235:SRP1048576 SRW208:SRW210 TBL206:TBL207 TBL211:TBL65717 TBL65731:TBL131253 TBL131267:TBL196789 TBL196803:TBL262325 TBL262339:TBL327861 TBL327875:TBL393397 TBL393411:TBL458933 TBL458947:TBL524469 TBL524483:TBL590005 TBL590019:TBL655541 TBL655555:TBL721077 TBL721091:TBL786613 TBL786627:TBL852149 TBL852163:TBL917685 TBL917699:TBL983221 TBL983235:TBL1048576 TBS208:TBS210 TLH206:TLH207 TLH211:TLH65717 TLH65731:TLH131253 TLH131267:TLH196789 TLH196803:TLH262325 TLH262339:TLH327861 TLH327875:TLH393397 TLH393411:TLH458933 TLH458947:TLH524469 TLH524483:TLH590005 TLH590019:TLH655541 TLH655555:TLH721077 TLH721091:TLH786613 TLH786627:TLH852149 TLH852163:TLH917685 TLH917699:TLH983221 TLH983235:TLH1048576 TLO208:TLO210 TVD206:TVD207 TVD211:TVD65717 TVD65731:TVD131253 TVD131267:TVD196789 TVD196803:TVD262325 TVD262339:TVD327861 TVD327875:TVD393397 TVD393411:TVD458933 TVD458947:TVD524469 TVD524483:TVD590005 TVD590019:TVD655541 TVD655555:TVD721077 TVD721091:TVD786613 TVD786627:TVD852149 TVD852163:TVD917685 TVD917699:TVD983221 TVD983235:TVD1048576 TVK208:TVK210 UEZ206:UEZ207 UEZ211:UEZ65717 UEZ65731:UEZ131253 UEZ131267:UEZ196789 UEZ196803:UEZ262325 UEZ262339:UEZ327861 UEZ327875:UEZ393397 UEZ393411:UEZ458933 UEZ458947:UEZ524469 UEZ524483:UEZ590005 UEZ590019:UEZ655541 UEZ655555:UEZ721077 UEZ721091:UEZ786613 UEZ786627:UEZ852149 UEZ852163:UEZ917685 UEZ917699:UEZ983221 UEZ983235:UEZ1048576 UFG208:UFG210 UOV206:UOV207 UOV211:UOV65717 UOV65731:UOV131253 UOV131267:UOV196789 UOV196803:UOV262325 UOV262339:UOV327861 UOV327875:UOV393397 UOV393411:UOV458933 UOV458947:UOV524469 UOV524483:UOV590005 UOV590019:UOV655541 UOV655555:UOV721077 UOV721091:UOV786613 UOV786627:UOV852149 UOV852163:UOV917685 UOV917699:UOV983221 UOV983235:UOV1048576 UPC208:UPC210 UYR206:UYR207 UYR211:UYR65717 UYR65731:UYR131253 UYR131267:UYR196789 UYR196803:UYR262325 UYR262339:UYR327861 UYR327875:UYR393397 UYR393411:UYR458933 UYR458947:UYR524469 UYR524483:UYR590005 UYR590019:UYR655541 UYR655555:UYR721077 UYR721091:UYR786613 UYR786627:UYR852149 UYR852163:UYR917685 UYR917699:UYR983221 UYR983235:UYR1048576 UYY208:UYY210 VIN206:VIN207 VIN211:VIN65717 VIN65731:VIN131253 VIN131267:VIN196789 VIN196803:VIN262325 VIN262339:VIN327861 VIN327875:VIN393397 VIN393411:VIN458933 VIN458947:VIN524469 VIN524483:VIN590005 VIN590019:VIN655541 VIN655555:VIN721077 VIN721091:VIN786613 VIN786627:VIN852149 VIN852163:VIN917685 VIN917699:VIN983221 VIN983235:VIN1048576 VIU208:VIU210 VSJ206:VSJ207 VSJ211:VSJ65717 VSJ65731:VSJ131253 VSJ131267:VSJ196789 VSJ196803:VSJ262325 VSJ262339:VSJ327861 VSJ327875:VSJ393397 VSJ393411:VSJ458933 VSJ458947:VSJ524469 VSJ524483:VSJ590005 VSJ590019:VSJ655541 VSJ655555:VSJ721077 VSJ721091:VSJ786613 VSJ786627:VSJ852149 VSJ852163:VSJ917685 VSJ917699:VSJ983221 VSJ983235:VSJ1048576 VSQ208:VSQ210 WCF206:WCF207 WCF211:WCF65717 WCF65731:WCF131253 WCF131267:WCF196789 WCF196803:WCF262325 WCF262339:WCF327861 WCF327875:WCF393397 WCF393411:WCF458933 WCF458947:WCF524469 WCF524483:WCF590005 WCF590019:WCF655541 WCF655555:WCF721077 WCF721091:WCF786613 WCF786627:WCF852149 WCF852163:WCF917685 WCF917699:WCF983221 WCF983235:WCF1048576 WCM208:WCM210 WMB206:WMB207 WMB211:WMB65717 WMB65731:WMB131253 WMB131267:WMB196789 WMB196803:WMB262325 WMB262339:WMB327861 WMB327875:WMB393397 WMB393411:WMB458933 WMB458947:WMB524469 WMB524483:WMB590005 WMB590019:WMB655541 WMB655555:WMB721077 WMB721091:WMB786613 WMB786627:WMB852149 WMB852163:WMB917685 WMB917699:WMB983221 WMB983235:WMB1048576 WMI208:WMI210 WVX206:WVX207 WVX211:WVX65717 WVX65731:WVX131253 WVX131267:WVX196789 WVX196803:WVX262325 WVX262339:WVX327861 WVX327875:WVX393397 WVX393411:WVX458933 WVX458947:WVX524469 WVX524483:WVX590005 WVX590019:WVX655541 WVX655555:WVX721077 WVX721091:WVX786613 WVX786627:WVX852149 WVX852163:WVX917685 WVX917699:WVX983221 WVX983235:WVX1048576 WWE208:WWE210">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