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<sst xmlns="http://schemas.openxmlformats.org/spreadsheetml/2006/main" count="282" uniqueCount="152">
  <si>
    <t>中国人民财产保险股份有限公司河北省分公司种植险及森林保险承保公示清单</t>
  </si>
  <si>
    <t>投保组织者：</t>
  </si>
  <si>
    <t>投保时间：</t>
  </si>
  <si>
    <t>魏县回隆镇南街西村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</si>
  <si>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</si>
  <si>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</si>
  <si>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</si>
  <si>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</si>
  <si>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</si>
  <si>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</si>
  <si>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</si>
  <si>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</si>
  <si>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</si>
  <si>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</si>
  <si>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</si>
  <si>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</si>
  <si>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刘爱芹</t>
  </si>
  <si>
    <t>小麦完全成本保险</t>
  </si>
  <si>
    <t>郭爱风</t>
  </si>
  <si>
    <t>王明武</t>
  </si>
  <si>
    <t>解巧梅</t>
  </si>
  <si>
    <t>王文章</t>
  </si>
  <si>
    <t>刘文秀</t>
  </si>
  <si>
    <t>周书平</t>
  </si>
  <si>
    <t>宋书海</t>
  </si>
  <si>
    <t>李双玉</t>
  </si>
  <si>
    <t>李书英</t>
  </si>
  <si>
    <t>王顺景</t>
  </si>
  <si>
    <t>王学义</t>
  </si>
  <si>
    <t>申卫军</t>
  </si>
  <si>
    <t>张斌</t>
  </si>
  <si>
    <t>李海臣</t>
  </si>
  <si>
    <t>王本学</t>
  </si>
  <si>
    <t>王爱民</t>
  </si>
  <si>
    <t>王运成</t>
  </si>
  <si>
    <t>习桂英</t>
  </si>
  <si>
    <t>李书彦</t>
  </si>
  <si>
    <t>王学文</t>
  </si>
  <si>
    <t>于顺平</t>
  </si>
  <si>
    <t>张建</t>
  </si>
  <si>
    <t>高海臣</t>
  </si>
  <si>
    <t>张玉风</t>
  </si>
  <si>
    <t>王爱军</t>
  </si>
  <si>
    <t>石晓波</t>
  </si>
  <si>
    <t>李现顺</t>
  </si>
  <si>
    <t>李会东</t>
  </si>
  <si>
    <t>张爱珍</t>
  </si>
  <si>
    <t>李双得</t>
  </si>
  <si>
    <t>张继</t>
  </si>
  <si>
    <t>喻永刚</t>
  </si>
  <si>
    <t>韩顺平</t>
  </si>
  <si>
    <t>王青松</t>
  </si>
  <si>
    <t>王志超</t>
  </si>
  <si>
    <t>吴志英</t>
  </si>
  <si>
    <t>王孝海</t>
  </si>
  <si>
    <t>宋玉梅</t>
  </si>
  <si>
    <t>牛玉梅</t>
  </si>
  <si>
    <t>张希录</t>
  </si>
  <si>
    <t>王风花</t>
  </si>
  <si>
    <t>赵金波</t>
  </si>
  <si>
    <t>张希海</t>
  </si>
  <si>
    <t>林付德</t>
  </si>
  <si>
    <t>刘书芹</t>
  </si>
  <si>
    <t>申风云</t>
  </si>
  <si>
    <t>昝风</t>
  </si>
  <si>
    <t>牛道良</t>
  </si>
  <si>
    <t>张风梅</t>
  </si>
  <si>
    <t>唐希林</t>
  </si>
  <si>
    <t>牛大成</t>
  </si>
  <si>
    <t>焦朋香</t>
  </si>
  <si>
    <t>王志</t>
  </si>
  <si>
    <t>谢爱德</t>
  </si>
  <si>
    <t>王希平</t>
  </si>
  <si>
    <t>张得利</t>
  </si>
  <si>
    <t>弓振清</t>
  </si>
  <si>
    <t>李瑞祥</t>
  </si>
  <si>
    <t>张振文</t>
  </si>
  <si>
    <t>张金喜</t>
  </si>
  <si>
    <t>牛玉成</t>
  </si>
  <si>
    <t>张连喜</t>
  </si>
  <si>
    <t>刘瑞霞</t>
  </si>
  <si>
    <t>宋书田</t>
  </si>
  <si>
    <t>戚秀民</t>
  </si>
  <si>
    <t>焦得路</t>
  </si>
  <si>
    <t>牛道忠</t>
  </si>
  <si>
    <t>王章林</t>
  </si>
  <si>
    <t>李二平</t>
  </si>
  <si>
    <t>王金明</t>
  </si>
  <si>
    <t>石瑞</t>
  </si>
  <si>
    <t>张水平</t>
  </si>
  <si>
    <t>王希朝</t>
  </si>
  <si>
    <t>吴文明</t>
  </si>
  <si>
    <t>郭清江</t>
  </si>
  <si>
    <t>刘西长</t>
  </si>
  <si>
    <t>张得全</t>
  </si>
  <si>
    <t>王信</t>
  </si>
  <si>
    <t>张连</t>
  </si>
  <si>
    <t>王孝林</t>
  </si>
  <si>
    <t>张文英</t>
  </si>
  <si>
    <t>刘二堂</t>
  </si>
  <si>
    <t>秦怀秀</t>
  </si>
  <si>
    <t>李俊</t>
  </si>
  <si>
    <t>王书林</t>
  </si>
  <si>
    <t>王希祥</t>
  </si>
  <si>
    <t>步海英</t>
  </si>
  <si>
    <t>张振勇</t>
  </si>
  <si>
    <t>韩麦顺</t>
  </si>
  <si>
    <t>李文国</t>
  </si>
  <si>
    <t>张锋</t>
  </si>
  <si>
    <t>刘玉林</t>
  </si>
  <si>
    <t>张得强</t>
  </si>
  <si>
    <t>王运井</t>
  </si>
  <si>
    <t>王章文</t>
  </si>
  <si>
    <t>石英</t>
  </si>
  <si>
    <t>王希光</t>
  </si>
  <si>
    <t>张国平</t>
  </si>
  <si>
    <t>戚双林</t>
  </si>
  <si>
    <t>王新井</t>
  </si>
  <si>
    <t>吴泽民</t>
  </si>
  <si>
    <t>牛书成</t>
  </si>
  <si>
    <t>李文</t>
  </si>
  <si>
    <t>林运成</t>
  </si>
  <si>
    <t>王瑞芬</t>
  </si>
  <si>
    <t>张振飞</t>
  </si>
  <si>
    <t>王清井</t>
  </si>
  <si>
    <t>李书清</t>
  </si>
  <si>
    <t>路学海</t>
  </si>
  <si>
    <t>王章井</t>
  </si>
  <si>
    <t>石怀亮</t>
  </si>
  <si>
    <t>王秀文</t>
  </si>
  <si>
    <t>李卫东</t>
  </si>
  <si>
    <t>弓志</t>
  </si>
  <si>
    <t>王继忠</t>
  </si>
  <si>
    <t>崔志杰</t>
  </si>
  <si>
    <t>王书军</t>
  </si>
  <si>
    <t>唐青海</t>
  </si>
  <si>
    <t>王桂明</t>
  </si>
  <si>
    <t>王俊海</t>
  </si>
  <si>
    <t>王静海</t>
  </si>
  <si>
    <t>王希成</t>
  </si>
  <si>
    <t>王春节</t>
  </si>
  <si>
    <t>李万涛</t>
  </si>
  <si>
    <t>李冠军</t>
  </si>
  <si>
    <t>王克义</t>
  </si>
  <si>
    <t>张福军</t>
  </si>
  <si>
    <t>张连平</t>
  </si>
  <si>
    <t>王金学</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</si>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</sst>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1"/>
      <name val="宋体"/>
      <charset val="0"/>
      <scheme val="minor"/>
    </font>
    <font>
      <b/>
      <sz val="13"/>
      <color theme="3"/>
      <name val="宋体"/>
      <charset val="134"/>
      <scheme val="minor"/>
    </font>
    <font>
      <sz val="11"/>
      <color theme="0"/>
      <name val="宋体"/>
      <charset val="0"/>
      <scheme val="minor"/>
    </font>
    <font>
      <b/>
      <sz val="18"/>
      <color theme="3"/>
      <name val="宋体"/>
      <charset val="134"/>
      <scheme val="minor"/>
    </font>
    <font>
      <sz val="11"/>
      <color rgb="FF3F3F76"/>
      <name val="宋体"/>
      <charset val="0"/>
      <scheme val="minor"/>
    </font>
    <font>
      <sz val="11"/>
      <color rgb="FF006100"/>
      <name val="宋体"/>
      <charset val="0"/>
      <scheme val="minor"/>
    </font>
    <font>
      <sz val="11"/>
      <color rgb="FF9C0006"/>
      <name val="宋体"/>
      <charset val="0"/>
      <scheme val="minor"/>
    </font>
    <font>
      <b/>
      <sz val="11"/>
      <color rgb="FF3F3F3F"/>
      <name val="宋体"/>
      <charset val="0"/>
      <scheme val="minor"/>
    </font>
    <font>
      <i/>
      <sz val="11"/>
      <color rgb="FF7F7F7F"/>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5"/>
      <color theme="3"/>
      <name val="宋体"/>
      <charset val="134"/>
      <scheme val="minor"/>
    </font>
    <font>
      <b/>
      <sz val="11"/>
      <color rgb="FFFFFFFF"/>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5"/>
        <bgColor indexed="64"/>
      </patternFill>
    </fill>
    <fill>
      <patternFill patternType="solid">
        <fgColor rgb="FFF2F2F2"/>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8" fillId="9" borderId="0" applyNumberFormat="0" applyBorder="0" applyAlignment="0" applyProtection="0">
      <alignment vertical="center"/>
    </xf>
    <xf numFmtId="0" fontId="12"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14" fillId="12" borderId="0" applyNumberFormat="0" applyBorder="0" applyAlignment="0" applyProtection="0">
      <alignment vertical="center"/>
    </xf>
    <xf numFmtId="43" fontId="0" fillId="0" borderId="0" applyFont="0" applyFill="0" applyBorder="0" applyAlignment="0" applyProtection="0">
      <alignment vertical="center"/>
    </xf>
    <xf numFmtId="0" fontId="10" fillId="2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3" borderId="6" applyNumberFormat="0" applyFont="0" applyAlignment="0" applyProtection="0">
      <alignment vertical="center"/>
    </xf>
    <xf numFmtId="0" fontId="10" fillId="25"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3" applyNumberFormat="0" applyFill="0" applyAlignment="0" applyProtection="0">
      <alignment vertical="center"/>
    </xf>
    <xf numFmtId="0" fontId="9" fillId="0" borderId="3" applyNumberFormat="0" applyFill="0" applyAlignment="0" applyProtection="0">
      <alignment vertical="center"/>
    </xf>
    <xf numFmtId="0" fontId="10" fillId="5" borderId="0" applyNumberFormat="0" applyBorder="0" applyAlignment="0" applyProtection="0">
      <alignment vertical="center"/>
    </xf>
    <xf numFmtId="0" fontId="23" fillId="0" borderId="8" applyNumberFormat="0" applyFill="0" applyAlignment="0" applyProtection="0">
      <alignment vertical="center"/>
    </xf>
    <xf numFmtId="0" fontId="10" fillId="8" borderId="0" applyNumberFormat="0" applyBorder="0" applyAlignment="0" applyProtection="0">
      <alignment vertical="center"/>
    </xf>
    <xf numFmtId="0" fontId="15" fillId="15" borderId="5" applyNumberFormat="0" applyAlignment="0" applyProtection="0">
      <alignment vertical="center"/>
    </xf>
    <xf numFmtId="0" fontId="18" fillId="15" borderId="4" applyNumberFormat="0" applyAlignment="0" applyProtection="0">
      <alignment vertical="center"/>
    </xf>
    <xf numFmtId="0" fontId="26" fillId="33" borderId="10" applyNumberFormat="0" applyAlignment="0" applyProtection="0">
      <alignment vertical="center"/>
    </xf>
    <xf numFmtId="0" fontId="8" fillId="4" borderId="0" applyNumberFormat="0" applyBorder="0" applyAlignment="0" applyProtection="0">
      <alignment vertical="center"/>
    </xf>
    <xf numFmtId="0" fontId="10" fillId="14" borderId="0" applyNumberFormat="0" applyBorder="0" applyAlignment="0" applyProtection="0">
      <alignment vertical="center"/>
    </xf>
    <xf numFmtId="0" fontId="22" fillId="0" borderId="7" applyNumberFormat="0" applyFill="0" applyAlignment="0" applyProtection="0">
      <alignment vertical="center"/>
    </xf>
    <xf numFmtId="0" fontId="24" fillId="0" borderId="9" applyNumberFormat="0" applyFill="0" applyAlignment="0" applyProtection="0">
      <alignment vertical="center"/>
    </xf>
    <xf numFmtId="0" fontId="13" fillId="7" borderId="0" applyNumberFormat="0" applyBorder="0" applyAlignment="0" applyProtection="0">
      <alignment vertical="center"/>
    </xf>
    <xf numFmtId="0" fontId="17" fillId="19" borderId="0" applyNumberFormat="0" applyBorder="0" applyAlignment="0" applyProtection="0">
      <alignment vertical="center"/>
    </xf>
    <xf numFmtId="0" fontId="8" fillId="29" borderId="0" applyNumberFormat="0" applyBorder="0" applyAlignment="0" applyProtection="0">
      <alignment vertical="center"/>
    </xf>
    <xf numFmtId="0" fontId="10" fillId="32"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18" borderId="0" applyNumberFormat="0" applyBorder="0" applyAlignment="0" applyProtection="0">
      <alignment vertical="center"/>
    </xf>
    <xf numFmtId="0" fontId="8" fillId="31" borderId="0" applyNumberFormat="0" applyBorder="0" applyAlignment="0" applyProtection="0">
      <alignment vertical="center"/>
    </xf>
    <xf numFmtId="0" fontId="10" fillId="27" borderId="0" applyNumberFormat="0" applyBorder="0" applyAlignment="0" applyProtection="0">
      <alignment vertical="center"/>
    </xf>
    <xf numFmtId="0" fontId="10" fillId="30" borderId="0" applyNumberFormat="0" applyBorder="0" applyAlignment="0" applyProtection="0">
      <alignment vertical="center"/>
    </xf>
    <xf numFmtId="0" fontId="8" fillId="22" borderId="0" applyNumberFormat="0" applyBorder="0" applyAlignment="0" applyProtection="0">
      <alignment vertical="center"/>
    </xf>
    <xf numFmtId="0" fontId="8" fillId="17" borderId="0" applyNumberFormat="0" applyBorder="0" applyAlignment="0" applyProtection="0">
      <alignment vertical="center"/>
    </xf>
    <xf numFmtId="0" fontId="10" fillId="10" borderId="0" applyNumberFormat="0" applyBorder="0" applyAlignment="0" applyProtection="0">
      <alignment vertical="center"/>
    </xf>
    <xf numFmtId="0" fontId="8" fillId="3"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8" fillId="13" borderId="0" applyNumberFormat="0" applyBorder="0" applyAlignment="0" applyProtection="0">
      <alignment vertical="center"/>
    </xf>
    <xf numFmtId="0" fontId="10" fillId="26" borderId="0" applyNumberFormat="0" applyBorder="0" applyAlignment="0" applyProtection="0">
      <alignment vertical="center"/>
    </xf>
  </cellStyleXfs>
  <cellXfs count="44">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176" fontId="0" fillId="0" borderId="0" xfId="0" applyNumberFormat="1" applyAlignment="1">
      <alignment horizontal="center" vertical="center"/>
    </xf>
    <xf numFmtId="0" fontId="0" fillId="0" borderId="0" xfId="0" applyAlignment="1">
      <alignment horizontal="center"/>
    </xf>
    <xf numFmtId="0" fontId="0" fillId="0" borderId="0" xfId="0"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176" fontId="4" fillId="0" borderId="0" xfId="0" applyNumberFormat="1" applyFont="1" applyAlignment="1">
      <alignment horizontal="center" vertical="center"/>
    </xf>
    <xf numFmtId="49" fontId="4" fillId="0" borderId="0" xfId="0" applyNumberFormat="1" applyFont="1" applyAlignment="1">
      <alignment horizontal="center" vertical="center"/>
    </xf>
    <xf numFmtId="176" fontId="4" fillId="0" borderId="0" xfId="0" applyNumberFormat="1" applyFont="1" applyAlignment="1">
      <alignment horizontal="left"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76" fontId="7" fillId="0" borderId="2" xfId="0" applyNumberFormat="1"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176" fontId="7" fillId="0" borderId="1" xfId="0" applyNumberFormat="1"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2" fillId="2" borderId="0" xfId="0" applyFont="1" applyFill="1" applyAlignment="1"/>
    <xf numFmtId="0" fontId="2" fillId="2" borderId="0" xfId="0" applyFont="1" applyFill="1"/>
    <xf numFmtId="176" fontId="2" fillId="2" borderId="0" xfId="0" applyNumberFormat="1" applyFont="1" applyFill="1"/>
    <xf numFmtId="0" fontId="2" fillId="0" borderId="0" xfId="0" applyFont="1" applyAlignment="1">
      <alignment horizontal="left"/>
    </xf>
    <xf numFmtId="176" fontId="2" fillId="0" borderId="0" xfId="0" applyNumberFormat="1" applyFon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9"/>
  <sheetViews>
    <sheetView tabSelected="1" workbookViewId="0">
      <selection activeCell="L33" sqref="L33"/>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7" customWidth="1"/>
    <col min="7" max="7" width="11" style="7" customWidth="1"/>
    <col min="8" max="10" width="11.75" style="5"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9"/>
      <c r="E1" s="8"/>
      <c r="F1" s="8"/>
      <c r="G1" s="8"/>
      <c r="H1" s="9"/>
      <c r="I1" s="9"/>
      <c r="J1" s="9"/>
      <c r="K1" s="8"/>
      <c r="L1" s="8"/>
      <c r="M1" s="28"/>
      <c r="N1" s="28"/>
    </row>
    <row r="2" ht="30" customHeight="1" spans="1:9">
      <c r="A2" s="10" t="s">
        <v>1</v>
      </c>
      <c r="B2" s="10"/>
      <c r="C2" s="10"/>
      <c r="D2" s="11"/>
      <c r="E2" s="12"/>
      <c r="H2" s="11" t="s">
        <v>2</v>
      </c>
      <c r="I2" s="11"/>
    </row>
    <row r="3" ht="22.5" customHeight="1" spans="1:8">
      <c r="A3" s="10" t="s">
        <v>3</v>
      </c>
      <c r="B3" s="10"/>
      <c r="C3" s="10"/>
      <c r="D3" s="13"/>
      <c r="E3" s="14"/>
      <c r="F3" s="12"/>
      <c r="G3" s="15"/>
      <c r="H3" s="11"/>
    </row>
    <row r="4" s="2" customFormat="1" ht="38.25" customHeight="1" spans="1:12">
      <c r="A4" s="16" t="s">
        <v>4</v>
      </c>
      <c r="B4" s="17" t="s">
        <v>5</v>
      </c>
      <c r="C4" s="17" t="s">
        <v>6</v>
      </c>
      <c r="D4" s="18" t="s">
        <v>7</v>
      </c>
      <c r="E4" s="16" t="s">
        <v>8</v>
      </c>
      <c r="F4" s="16" t="s">
        <v>9</v>
      </c>
      <c r="G4" s="16" t="s">
        <v>10</v>
      </c>
      <c r="H4" s="19" t="s">
        <v>11</v>
      </c>
      <c r="I4" s="19" t="s">
        <v>12</v>
      </c>
      <c r="J4" s="19" t="s">
        <v>13</v>
      </c>
      <c r="K4" s="16" t="s">
        <v>14</v>
      </c>
      <c r="L4" s="16" t="s">
        <v>15</v>
      </c>
    </row>
    <row r="5" s="3" customFormat="1" ht="15.75" customHeight="1" spans="1:12">
      <c r="A5" s="20">
        <v>1</v>
      </c>
      <c r="B5" s="21" t="s">
        <v>16</v>
      </c>
      <c r="C5" s="22" t="s">
        <v>17</v>
      </c>
      <c r="D5" s="23">
        <v>3</v>
      </c>
      <c r="E5" s="24">
        <v>0.0358</v>
      </c>
      <c r="F5" s="20">
        <v>950</v>
      </c>
      <c r="G5" s="20">
        <f>D5*F5</f>
        <v>2850</v>
      </c>
      <c r="H5" s="25">
        <f>D5*34*0.2</f>
        <v>20.4</v>
      </c>
      <c r="I5" s="25">
        <f>D5*34*0.45</f>
        <v>45.9</v>
      </c>
      <c r="J5" s="25">
        <f>D5*34*0.35</f>
        <v>35.7</v>
      </c>
      <c r="K5" s="29"/>
      <c r="L5" s="29"/>
    </row>
    <row r="6" ht="15.75" customHeight="1" spans="1:12">
      <c r="A6" s="26">
        <v>2</v>
      </c>
      <c r="B6" s="21" t="s">
        <v>18</v>
      </c>
      <c r="C6" s="22" t="s">
        <v>17</v>
      </c>
      <c r="D6" s="27">
        <v>2</v>
      </c>
      <c r="E6" s="24">
        <v>0.0358</v>
      </c>
      <c r="F6" s="20">
        <v>950</v>
      </c>
      <c r="G6" s="20">
        <f t="shared" ref="G6:G37" si="0">D6*F6</f>
        <v>1900</v>
      </c>
      <c r="H6" s="25">
        <f>D6*34*0.2</f>
        <v>13.6</v>
      </c>
      <c r="I6" s="25">
        <f>D6*34*0.45</f>
        <v>30.6</v>
      </c>
      <c r="J6" s="25">
        <f>D6*34*0.35</f>
        <v>23.8</v>
      </c>
      <c r="K6" s="30"/>
      <c r="L6" s="30"/>
    </row>
    <row r="7" ht="15.75" customHeight="1" spans="1:12">
      <c r="A7" s="26">
        <v>3</v>
      </c>
      <c r="B7" s="21" t="s">
        <v>19</v>
      </c>
      <c r="C7" s="22" t="s">
        <v>17</v>
      </c>
      <c r="D7" s="23">
        <v>3.37</v>
      </c>
      <c r="E7" s="24">
        <v>0.0358</v>
      </c>
      <c r="F7" s="20">
        <v>950</v>
      </c>
      <c r="G7" s="20">
        <f t="shared" si="0"/>
        <v>3201.5</v>
      </c>
      <c r="H7" s="25">
        <f t="shared" ref="H7:H70" si="1">D7*34*0.2</f>
        <v>22.916</v>
      </c>
      <c r="I7" s="25">
        <f t="shared" ref="I7:I70" si="2">D7*34*0.45</f>
        <v>51.561</v>
      </c>
      <c r="J7" s="25">
        <f t="shared" ref="J7:J70" si="3">D7*34*0.35</f>
        <v>40.103</v>
      </c>
      <c r="K7" s="30"/>
      <c r="L7" s="30"/>
    </row>
    <row r="8" ht="15.75" customHeight="1" spans="1:12">
      <c r="A8" s="26">
        <v>4</v>
      </c>
      <c r="B8" s="21" t="s">
        <v>20</v>
      </c>
      <c r="C8" s="22" t="s">
        <v>17</v>
      </c>
      <c r="D8" s="23">
        <v>4</v>
      </c>
      <c r="E8" s="24">
        <v>0.0358</v>
      </c>
      <c r="F8" s="20">
        <v>950</v>
      </c>
      <c r="G8" s="20">
        <f t="shared" si="0"/>
        <v>3800</v>
      </c>
      <c r="H8" s="25">
        <f t="shared" si="1"/>
        <v>27.2</v>
      </c>
      <c r="I8" s="25">
        <f t="shared" si="2"/>
        <v>61.2</v>
      </c>
      <c r="J8" s="25">
        <f t="shared" si="3"/>
        <v>47.6</v>
      </c>
      <c r="K8" s="30"/>
      <c r="L8" s="30"/>
    </row>
    <row r="9" ht="15.75" customHeight="1" spans="1:12">
      <c r="A9" s="20">
        <v>5</v>
      </c>
      <c r="B9" s="21" t="s">
        <v>21</v>
      </c>
      <c r="C9" s="22" t="s">
        <v>17</v>
      </c>
      <c r="D9" s="27">
        <v>3.92000000000007</v>
      </c>
      <c r="E9" s="24">
        <v>0.0358</v>
      </c>
      <c r="F9" s="20">
        <v>950</v>
      </c>
      <c r="G9" s="20">
        <f t="shared" si="0"/>
        <v>3724.00000000007</v>
      </c>
      <c r="H9" s="25">
        <f t="shared" si="1"/>
        <v>26.6560000000005</v>
      </c>
      <c r="I9" s="25">
        <f t="shared" si="2"/>
        <v>59.9760000000011</v>
      </c>
      <c r="J9" s="25">
        <f t="shared" si="3"/>
        <v>46.6480000000008</v>
      </c>
      <c r="K9" s="30"/>
      <c r="L9" s="30"/>
    </row>
    <row r="10" ht="15.75" customHeight="1" spans="1:12">
      <c r="A10" s="26">
        <v>6</v>
      </c>
      <c r="B10" s="21" t="s">
        <v>22</v>
      </c>
      <c r="C10" s="22" t="s">
        <v>17</v>
      </c>
      <c r="D10" s="23">
        <v>3.49999999999994</v>
      </c>
      <c r="E10" s="24">
        <v>0.0358</v>
      </c>
      <c r="F10" s="20">
        <v>950</v>
      </c>
      <c r="G10" s="20">
        <f t="shared" si="0"/>
        <v>3324.99999999994</v>
      </c>
      <c r="H10" s="25">
        <f t="shared" si="1"/>
        <v>23.7999999999996</v>
      </c>
      <c r="I10" s="25">
        <f t="shared" si="2"/>
        <v>53.5499999999991</v>
      </c>
      <c r="J10" s="25">
        <f t="shared" si="3"/>
        <v>41.6499999999993</v>
      </c>
      <c r="K10" s="30"/>
      <c r="L10" s="30"/>
    </row>
    <row r="11" ht="15.75" customHeight="1" spans="1:12">
      <c r="A11" s="26">
        <v>7</v>
      </c>
      <c r="B11" s="21" t="s">
        <v>23</v>
      </c>
      <c r="C11" s="22" t="s">
        <v>17</v>
      </c>
      <c r="D11" s="27">
        <v>3.00000000000006</v>
      </c>
      <c r="E11" s="24">
        <v>0.0358</v>
      </c>
      <c r="F11" s="20">
        <v>950</v>
      </c>
      <c r="G11" s="20">
        <f t="shared" si="0"/>
        <v>2850.00000000006</v>
      </c>
      <c r="H11" s="25">
        <f t="shared" si="1"/>
        <v>20.4000000000004</v>
      </c>
      <c r="I11" s="25">
        <f t="shared" si="2"/>
        <v>45.9000000000009</v>
      </c>
      <c r="J11" s="25">
        <f t="shared" si="3"/>
        <v>35.7000000000007</v>
      </c>
      <c r="K11" s="30"/>
      <c r="L11" s="30"/>
    </row>
    <row r="12" ht="15.75" customHeight="1" spans="1:12">
      <c r="A12" s="26">
        <v>8</v>
      </c>
      <c r="B12" s="21" t="s">
        <v>24</v>
      </c>
      <c r="C12" s="22" t="s">
        <v>17</v>
      </c>
      <c r="D12" s="27">
        <v>3.49999999999994</v>
      </c>
      <c r="E12" s="24">
        <v>0.0358</v>
      </c>
      <c r="F12" s="20">
        <v>950</v>
      </c>
      <c r="G12" s="20">
        <f t="shared" si="0"/>
        <v>3324.99999999994</v>
      </c>
      <c r="H12" s="25">
        <f t="shared" si="1"/>
        <v>23.7999999999996</v>
      </c>
      <c r="I12" s="25">
        <f t="shared" si="2"/>
        <v>53.5499999999991</v>
      </c>
      <c r="J12" s="25">
        <f t="shared" si="3"/>
        <v>41.6499999999993</v>
      </c>
      <c r="K12" s="30"/>
      <c r="L12" s="30"/>
    </row>
    <row r="13" ht="15.75" customHeight="1" spans="1:12">
      <c r="A13" s="20">
        <v>9</v>
      </c>
      <c r="B13" s="21" t="s">
        <v>25</v>
      </c>
      <c r="C13" s="22" t="s">
        <v>17</v>
      </c>
      <c r="D13" s="27">
        <v>1.50000000000006</v>
      </c>
      <c r="E13" s="24">
        <v>0.0358</v>
      </c>
      <c r="F13" s="20">
        <v>950</v>
      </c>
      <c r="G13" s="20">
        <f t="shared" si="0"/>
        <v>1425.00000000006</v>
      </c>
      <c r="H13" s="25">
        <f t="shared" si="1"/>
        <v>10.2000000000004</v>
      </c>
      <c r="I13" s="25">
        <f t="shared" si="2"/>
        <v>22.9500000000009</v>
      </c>
      <c r="J13" s="25">
        <f t="shared" si="3"/>
        <v>17.8500000000007</v>
      </c>
      <c r="K13" s="30"/>
      <c r="L13" s="30"/>
    </row>
    <row r="14" ht="15.75" customHeight="1" spans="1:12">
      <c r="A14" s="26">
        <v>10</v>
      </c>
      <c r="B14" s="21" t="s">
        <v>26</v>
      </c>
      <c r="C14" s="22" t="s">
        <v>17</v>
      </c>
      <c r="D14" s="27">
        <v>2.99999999999994</v>
      </c>
      <c r="E14" s="24">
        <v>0.0358</v>
      </c>
      <c r="F14" s="20">
        <v>950</v>
      </c>
      <c r="G14" s="20">
        <f t="shared" si="0"/>
        <v>2849.99999999994</v>
      </c>
      <c r="H14" s="25">
        <f t="shared" si="1"/>
        <v>20.3999999999996</v>
      </c>
      <c r="I14" s="25">
        <f t="shared" si="2"/>
        <v>45.8999999999991</v>
      </c>
      <c r="J14" s="25">
        <f t="shared" si="3"/>
        <v>35.6999999999993</v>
      </c>
      <c r="K14" s="30"/>
      <c r="L14" s="30"/>
    </row>
    <row r="15" ht="15.75" customHeight="1" spans="1:12">
      <c r="A15" s="26">
        <v>11</v>
      </c>
      <c r="B15" s="21" t="s">
        <v>27</v>
      </c>
      <c r="C15" s="22" t="s">
        <v>17</v>
      </c>
      <c r="D15" s="23">
        <v>3.49999999999994</v>
      </c>
      <c r="E15" s="24">
        <v>0.0358</v>
      </c>
      <c r="F15" s="20">
        <v>950</v>
      </c>
      <c r="G15" s="20">
        <f t="shared" si="0"/>
        <v>3324.99999999994</v>
      </c>
      <c r="H15" s="25">
        <f t="shared" si="1"/>
        <v>23.7999999999996</v>
      </c>
      <c r="I15" s="25">
        <f t="shared" si="2"/>
        <v>53.5499999999991</v>
      </c>
      <c r="J15" s="25">
        <f t="shared" si="3"/>
        <v>41.6499999999993</v>
      </c>
      <c r="K15" s="30"/>
      <c r="L15" s="30"/>
    </row>
    <row r="16" ht="15.75" customHeight="1" spans="1:12">
      <c r="A16" s="26">
        <v>12</v>
      </c>
      <c r="B16" s="21" t="s">
        <v>28</v>
      </c>
      <c r="C16" s="22" t="s">
        <v>17</v>
      </c>
      <c r="D16" s="23">
        <v>4.5</v>
      </c>
      <c r="E16" s="24">
        <v>0.0358</v>
      </c>
      <c r="F16" s="20">
        <v>950</v>
      </c>
      <c r="G16" s="20">
        <f t="shared" si="0"/>
        <v>4275</v>
      </c>
      <c r="H16" s="25">
        <f t="shared" si="1"/>
        <v>30.6</v>
      </c>
      <c r="I16" s="25">
        <f t="shared" si="2"/>
        <v>68.85</v>
      </c>
      <c r="J16" s="25">
        <f t="shared" si="3"/>
        <v>53.55</v>
      </c>
      <c r="K16" s="30"/>
      <c r="L16" s="30"/>
    </row>
    <row r="17" ht="15.75" customHeight="1" spans="1:12">
      <c r="A17" s="20">
        <v>13</v>
      </c>
      <c r="B17" s="21" t="s">
        <v>29</v>
      </c>
      <c r="C17" s="22" t="s">
        <v>17</v>
      </c>
      <c r="D17" s="27">
        <v>2</v>
      </c>
      <c r="E17" s="24">
        <v>0.0358</v>
      </c>
      <c r="F17" s="20">
        <v>950</v>
      </c>
      <c r="G17" s="20">
        <f t="shared" si="0"/>
        <v>1900</v>
      </c>
      <c r="H17" s="25">
        <f t="shared" si="1"/>
        <v>13.6</v>
      </c>
      <c r="I17" s="25">
        <f t="shared" si="2"/>
        <v>30.6</v>
      </c>
      <c r="J17" s="25">
        <f t="shared" si="3"/>
        <v>23.8</v>
      </c>
      <c r="K17" s="30"/>
      <c r="L17" s="30"/>
    </row>
    <row r="18" ht="15.75" customHeight="1" spans="1:12">
      <c r="A18" s="26">
        <v>14</v>
      </c>
      <c r="B18" s="21" t="s">
        <v>30</v>
      </c>
      <c r="C18" s="22" t="s">
        <v>17</v>
      </c>
      <c r="D18" s="23">
        <v>5</v>
      </c>
      <c r="E18" s="24">
        <v>0.0358</v>
      </c>
      <c r="F18" s="20">
        <v>950</v>
      </c>
      <c r="G18" s="20">
        <f t="shared" si="0"/>
        <v>4750</v>
      </c>
      <c r="H18" s="25">
        <f t="shared" si="1"/>
        <v>34</v>
      </c>
      <c r="I18" s="25">
        <f t="shared" si="2"/>
        <v>76.5</v>
      </c>
      <c r="J18" s="25">
        <f t="shared" si="3"/>
        <v>59.5</v>
      </c>
      <c r="K18" s="30"/>
      <c r="L18" s="30"/>
    </row>
    <row r="19" ht="15.75" customHeight="1" spans="1:12">
      <c r="A19" s="26">
        <v>15</v>
      </c>
      <c r="B19" s="21" t="s">
        <v>31</v>
      </c>
      <c r="C19" s="22" t="s">
        <v>17</v>
      </c>
      <c r="D19" s="27">
        <v>6</v>
      </c>
      <c r="E19" s="24">
        <v>0.0358</v>
      </c>
      <c r="F19" s="20">
        <v>950</v>
      </c>
      <c r="G19" s="20">
        <f t="shared" si="0"/>
        <v>5700</v>
      </c>
      <c r="H19" s="25">
        <f t="shared" si="1"/>
        <v>40.8</v>
      </c>
      <c r="I19" s="25">
        <f t="shared" si="2"/>
        <v>91.8</v>
      </c>
      <c r="J19" s="25">
        <f t="shared" si="3"/>
        <v>71.4</v>
      </c>
      <c r="K19" s="30"/>
      <c r="L19" s="30"/>
    </row>
    <row r="20" ht="15.75" customHeight="1" spans="1:12">
      <c r="A20" s="26">
        <v>16</v>
      </c>
      <c r="B20" s="21" t="s">
        <v>32</v>
      </c>
      <c r="C20" s="22" t="s">
        <v>17</v>
      </c>
      <c r="D20" s="23">
        <v>3.5</v>
      </c>
      <c r="E20" s="24">
        <v>0.0358</v>
      </c>
      <c r="F20" s="20">
        <v>950</v>
      </c>
      <c r="G20" s="20">
        <f t="shared" si="0"/>
        <v>3325</v>
      </c>
      <c r="H20" s="25">
        <f t="shared" si="1"/>
        <v>23.8</v>
      </c>
      <c r="I20" s="25">
        <f t="shared" si="2"/>
        <v>53.55</v>
      </c>
      <c r="J20" s="25">
        <f t="shared" si="3"/>
        <v>41.65</v>
      </c>
      <c r="K20" s="30"/>
      <c r="L20" s="30"/>
    </row>
    <row r="21" ht="15.75" customHeight="1" spans="1:12">
      <c r="A21" s="20">
        <v>17</v>
      </c>
      <c r="B21" s="21" t="s">
        <v>33</v>
      </c>
      <c r="C21" s="22" t="s">
        <v>17</v>
      </c>
      <c r="D21" s="23">
        <v>4</v>
      </c>
      <c r="E21" s="24">
        <v>0.0358</v>
      </c>
      <c r="F21" s="20">
        <v>950</v>
      </c>
      <c r="G21" s="20">
        <f t="shared" si="0"/>
        <v>3800</v>
      </c>
      <c r="H21" s="25">
        <f t="shared" si="1"/>
        <v>27.2</v>
      </c>
      <c r="I21" s="25">
        <f t="shared" si="2"/>
        <v>61.2</v>
      </c>
      <c r="J21" s="25">
        <f t="shared" si="3"/>
        <v>47.6</v>
      </c>
      <c r="K21" s="30"/>
      <c r="L21" s="30"/>
    </row>
    <row r="22" ht="15.75" customHeight="1" spans="1:12">
      <c r="A22" s="26">
        <v>18</v>
      </c>
      <c r="B22" s="21" t="s">
        <v>34</v>
      </c>
      <c r="C22" s="22" t="s">
        <v>17</v>
      </c>
      <c r="D22" s="27">
        <v>2</v>
      </c>
      <c r="E22" s="24">
        <v>0.0358</v>
      </c>
      <c r="F22" s="20">
        <v>950</v>
      </c>
      <c r="G22" s="20">
        <f t="shared" si="0"/>
        <v>1900</v>
      </c>
      <c r="H22" s="25">
        <f t="shared" si="1"/>
        <v>13.6</v>
      </c>
      <c r="I22" s="25">
        <f t="shared" si="2"/>
        <v>30.6</v>
      </c>
      <c r="J22" s="25">
        <f t="shared" si="3"/>
        <v>23.8</v>
      </c>
      <c r="K22" s="30"/>
      <c r="L22" s="30"/>
    </row>
    <row r="23" ht="15.75" customHeight="1" spans="1:12">
      <c r="A23" s="26">
        <v>19</v>
      </c>
      <c r="B23" s="21" t="s">
        <v>35</v>
      </c>
      <c r="C23" s="22" t="s">
        <v>17</v>
      </c>
      <c r="D23" s="27">
        <v>1.79999999999995</v>
      </c>
      <c r="E23" s="24">
        <v>0.0358</v>
      </c>
      <c r="F23" s="20">
        <v>950</v>
      </c>
      <c r="G23" s="20">
        <f t="shared" si="0"/>
        <v>1709.99999999995</v>
      </c>
      <c r="H23" s="25">
        <f t="shared" si="1"/>
        <v>12.2399999999997</v>
      </c>
      <c r="I23" s="25">
        <f t="shared" si="2"/>
        <v>27.5399999999992</v>
      </c>
      <c r="J23" s="25">
        <f t="shared" si="3"/>
        <v>21.4199999999994</v>
      </c>
      <c r="K23" s="30"/>
      <c r="L23" s="30"/>
    </row>
    <row r="24" ht="15.75" customHeight="1" spans="1:12">
      <c r="A24" s="26">
        <v>20</v>
      </c>
      <c r="B24" s="21" t="s">
        <v>36</v>
      </c>
      <c r="C24" s="22" t="s">
        <v>17</v>
      </c>
      <c r="D24" s="27">
        <v>5</v>
      </c>
      <c r="E24" s="24">
        <v>0.0358</v>
      </c>
      <c r="F24" s="20">
        <v>950</v>
      </c>
      <c r="G24" s="20">
        <f t="shared" si="0"/>
        <v>4750</v>
      </c>
      <c r="H24" s="25">
        <f t="shared" si="1"/>
        <v>34</v>
      </c>
      <c r="I24" s="25">
        <f t="shared" si="2"/>
        <v>76.5</v>
      </c>
      <c r="J24" s="25">
        <f t="shared" si="3"/>
        <v>59.5</v>
      </c>
      <c r="K24" s="30"/>
      <c r="L24" s="30"/>
    </row>
    <row r="25" ht="15.75" customHeight="1" spans="1:12">
      <c r="A25" s="20">
        <v>21</v>
      </c>
      <c r="B25" s="21" t="s">
        <v>37</v>
      </c>
      <c r="C25" s="22" t="s">
        <v>17</v>
      </c>
      <c r="D25" s="23">
        <v>4.50000000000006</v>
      </c>
      <c r="E25" s="24">
        <v>0.0358</v>
      </c>
      <c r="F25" s="20">
        <v>950</v>
      </c>
      <c r="G25" s="20">
        <f t="shared" si="0"/>
        <v>4275.00000000006</v>
      </c>
      <c r="H25" s="25">
        <f t="shared" si="1"/>
        <v>30.6000000000004</v>
      </c>
      <c r="I25" s="25">
        <f t="shared" si="2"/>
        <v>68.8500000000009</v>
      </c>
      <c r="J25" s="25">
        <f t="shared" si="3"/>
        <v>53.5500000000007</v>
      </c>
      <c r="K25" s="30"/>
      <c r="L25" s="30"/>
    </row>
    <row r="26" ht="15.75" customHeight="1" spans="1:12">
      <c r="A26" s="26">
        <v>22</v>
      </c>
      <c r="B26" s="21" t="s">
        <v>38</v>
      </c>
      <c r="C26" s="22" t="s">
        <v>17</v>
      </c>
      <c r="D26" s="23">
        <v>1.49999999999994</v>
      </c>
      <c r="E26" s="24">
        <v>0.0358</v>
      </c>
      <c r="F26" s="20">
        <v>950</v>
      </c>
      <c r="G26" s="20">
        <f t="shared" si="0"/>
        <v>1424.99999999994</v>
      </c>
      <c r="H26" s="25">
        <f t="shared" si="1"/>
        <v>10.1999999999996</v>
      </c>
      <c r="I26" s="25">
        <f t="shared" si="2"/>
        <v>22.9499999999991</v>
      </c>
      <c r="J26" s="25">
        <f t="shared" si="3"/>
        <v>17.8499999999993</v>
      </c>
      <c r="K26" s="30"/>
      <c r="L26" s="30"/>
    </row>
    <row r="27" ht="15.75" customHeight="1" spans="1:12">
      <c r="A27" s="26">
        <v>23</v>
      </c>
      <c r="B27" s="21" t="s">
        <v>39</v>
      </c>
      <c r="C27" s="22" t="s">
        <v>17</v>
      </c>
      <c r="D27" s="23">
        <v>3.00000000000006</v>
      </c>
      <c r="E27" s="24">
        <v>0.0358</v>
      </c>
      <c r="F27" s="20">
        <v>950</v>
      </c>
      <c r="G27" s="20">
        <f t="shared" si="0"/>
        <v>2850.00000000006</v>
      </c>
      <c r="H27" s="25">
        <f t="shared" si="1"/>
        <v>20.4000000000004</v>
      </c>
      <c r="I27" s="25">
        <f t="shared" si="2"/>
        <v>45.9000000000009</v>
      </c>
      <c r="J27" s="25">
        <f t="shared" si="3"/>
        <v>35.7000000000007</v>
      </c>
      <c r="K27" s="30"/>
      <c r="L27" s="30"/>
    </row>
    <row r="28" ht="15.75" customHeight="1" spans="1:12">
      <c r="A28" s="26">
        <v>24</v>
      </c>
      <c r="B28" s="21" t="s">
        <v>40</v>
      </c>
      <c r="C28" s="22" t="s">
        <v>17</v>
      </c>
      <c r="D28" s="27">
        <v>1.30000000000001</v>
      </c>
      <c r="E28" s="24">
        <v>0.0358</v>
      </c>
      <c r="F28" s="20">
        <v>950</v>
      </c>
      <c r="G28" s="20">
        <f t="shared" si="0"/>
        <v>1235.00000000001</v>
      </c>
      <c r="H28" s="25">
        <f t="shared" si="1"/>
        <v>8.84000000000007</v>
      </c>
      <c r="I28" s="25">
        <f t="shared" si="2"/>
        <v>19.8900000000002</v>
      </c>
      <c r="J28" s="25">
        <f t="shared" si="3"/>
        <v>15.4700000000001</v>
      </c>
      <c r="K28" s="30"/>
      <c r="L28" s="30"/>
    </row>
    <row r="29" ht="15.75" customHeight="1" spans="1:12">
      <c r="A29" s="20">
        <v>25</v>
      </c>
      <c r="B29" s="21" t="s">
        <v>41</v>
      </c>
      <c r="C29" s="22" t="s">
        <v>17</v>
      </c>
      <c r="D29" s="23">
        <v>2</v>
      </c>
      <c r="E29" s="24">
        <v>0.0358</v>
      </c>
      <c r="F29" s="20">
        <v>950</v>
      </c>
      <c r="G29" s="20">
        <f t="shared" si="0"/>
        <v>1900</v>
      </c>
      <c r="H29" s="25">
        <f t="shared" si="1"/>
        <v>13.6</v>
      </c>
      <c r="I29" s="25">
        <f t="shared" si="2"/>
        <v>30.6</v>
      </c>
      <c r="J29" s="25">
        <f t="shared" si="3"/>
        <v>23.8</v>
      </c>
      <c r="K29" s="30"/>
      <c r="L29" s="30"/>
    </row>
    <row r="30" ht="15.75" customHeight="1" spans="1:12">
      <c r="A30" s="26">
        <v>26</v>
      </c>
      <c r="B30" s="21" t="s">
        <v>42</v>
      </c>
      <c r="C30" s="22" t="s">
        <v>17</v>
      </c>
      <c r="D30" s="23">
        <v>1.5</v>
      </c>
      <c r="E30" s="24">
        <v>0.0358</v>
      </c>
      <c r="F30" s="20">
        <v>950</v>
      </c>
      <c r="G30" s="20">
        <f t="shared" si="0"/>
        <v>1425</v>
      </c>
      <c r="H30" s="25">
        <f t="shared" si="1"/>
        <v>10.2</v>
      </c>
      <c r="I30" s="25">
        <f t="shared" si="2"/>
        <v>22.95</v>
      </c>
      <c r="J30" s="25">
        <f t="shared" si="3"/>
        <v>17.85</v>
      </c>
      <c r="K30" s="30"/>
      <c r="L30" s="30"/>
    </row>
    <row r="31" ht="15.75" customHeight="1" spans="1:12">
      <c r="A31" s="26">
        <v>27</v>
      </c>
      <c r="B31" s="21" t="s">
        <v>43</v>
      </c>
      <c r="C31" s="22" t="s">
        <v>17</v>
      </c>
      <c r="D31" s="27">
        <v>1.57999999999993</v>
      </c>
      <c r="E31" s="24">
        <v>0.0358</v>
      </c>
      <c r="F31" s="20">
        <v>950</v>
      </c>
      <c r="G31" s="20">
        <f t="shared" si="0"/>
        <v>1500.99999999993</v>
      </c>
      <c r="H31" s="25">
        <f t="shared" si="1"/>
        <v>10.7439999999995</v>
      </c>
      <c r="I31" s="25">
        <f t="shared" si="2"/>
        <v>24.1739999999989</v>
      </c>
      <c r="J31" s="25">
        <f t="shared" si="3"/>
        <v>18.8019999999992</v>
      </c>
      <c r="K31" s="30"/>
      <c r="L31" s="30"/>
    </row>
    <row r="32" ht="15.75" customHeight="1" spans="1:12">
      <c r="A32" s="26">
        <v>28</v>
      </c>
      <c r="B32" s="21" t="s">
        <v>44</v>
      </c>
      <c r="C32" s="22" t="s">
        <v>17</v>
      </c>
      <c r="D32" s="23">
        <v>3.00000000000006</v>
      </c>
      <c r="E32" s="24">
        <v>0.0358</v>
      </c>
      <c r="F32" s="20">
        <v>950</v>
      </c>
      <c r="G32" s="20">
        <f t="shared" si="0"/>
        <v>2850.00000000006</v>
      </c>
      <c r="H32" s="25">
        <f t="shared" si="1"/>
        <v>20.4000000000004</v>
      </c>
      <c r="I32" s="25">
        <f t="shared" si="2"/>
        <v>45.9000000000009</v>
      </c>
      <c r="J32" s="25">
        <f t="shared" si="3"/>
        <v>35.7000000000007</v>
      </c>
      <c r="K32" s="30"/>
      <c r="L32" s="30"/>
    </row>
    <row r="33" ht="15.75" customHeight="1" spans="1:12">
      <c r="A33" s="20">
        <v>29</v>
      </c>
      <c r="B33" s="21" t="s">
        <v>45</v>
      </c>
      <c r="C33" s="22" t="s">
        <v>17</v>
      </c>
      <c r="D33" s="27">
        <v>4.48999999999995</v>
      </c>
      <c r="E33" s="24">
        <v>0.0358</v>
      </c>
      <c r="F33" s="20">
        <v>950</v>
      </c>
      <c r="G33" s="20">
        <f t="shared" si="0"/>
        <v>4265.49999999995</v>
      </c>
      <c r="H33" s="25">
        <f t="shared" si="1"/>
        <v>30.5319999999997</v>
      </c>
      <c r="I33" s="25">
        <f t="shared" si="2"/>
        <v>68.6969999999992</v>
      </c>
      <c r="J33" s="25">
        <f t="shared" si="3"/>
        <v>53.4309999999994</v>
      </c>
      <c r="K33" s="30"/>
      <c r="L33" s="30"/>
    </row>
    <row r="34" ht="15.75" customHeight="1" spans="1:12">
      <c r="A34" s="26">
        <v>30</v>
      </c>
      <c r="B34" s="21" t="s">
        <v>46</v>
      </c>
      <c r="C34" s="22" t="s">
        <v>17</v>
      </c>
      <c r="D34" s="27">
        <v>1.50000000000006</v>
      </c>
      <c r="E34" s="24">
        <v>0.0358</v>
      </c>
      <c r="F34" s="20">
        <v>950</v>
      </c>
      <c r="G34" s="20">
        <f t="shared" si="0"/>
        <v>1425.00000000006</v>
      </c>
      <c r="H34" s="25">
        <f t="shared" si="1"/>
        <v>10.2000000000004</v>
      </c>
      <c r="I34" s="25">
        <f t="shared" si="2"/>
        <v>22.9500000000009</v>
      </c>
      <c r="J34" s="25">
        <f t="shared" si="3"/>
        <v>17.8500000000007</v>
      </c>
      <c r="K34" s="30"/>
      <c r="L34" s="30"/>
    </row>
    <row r="35" ht="15.75" customHeight="1" spans="1:12">
      <c r="A35" s="26">
        <v>31</v>
      </c>
      <c r="B35" s="21" t="s">
        <v>47</v>
      </c>
      <c r="C35" s="22" t="s">
        <v>17</v>
      </c>
      <c r="D35" s="27">
        <v>3.49999999999994</v>
      </c>
      <c r="E35" s="24">
        <v>0.0358</v>
      </c>
      <c r="F35" s="20">
        <v>950</v>
      </c>
      <c r="G35" s="20">
        <f t="shared" si="0"/>
        <v>3324.99999999994</v>
      </c>
      <c r="H35" s="25">
        <f t="shared" si="1"/>
        <v>23.7999999999996</v>
      </c>
      <c r="I35" s="25">
        <f t="shared" si="2"/>
        <v>53.5499999999991</v>
      </c>
      <c r="J35" s="25">
        <f t="shared" si="3"/>
        <v>41.6499999999993</v>
      </c>
      <c r="K35" s="30"/>
      <c r="L35" s="30"/>
    </row>
    <row r="36" ht="15.75" customHeight="1" spans="1:12">
      <c r="A36" s="26">
        <v>32</v>
      </c>
      <c r="B36" s="21" t="s">
        <v>48</v>
      </c>
      <c r="C36" s="22" t="s">
        <v>17</v>
      </c>
      <c r="D36" s="23">
        <v>4.50000000000006</v>
      </c>
      <c r="E36" s="24">
        <v>0.0358</v>
      </c>
      <c r="F36" s="20">
        <v>950</v>
      </c>
      <c r="G36" s="20">
        <f t="shared" si="0"/>
        <v>4275.00000000006</v>
      </c>
      <c r="H36" s="25">
        <f t="shared" si="1"/>
        <v>30.6000000000004</v>
      </c>
      <c r="I36" s="25">
        <f t="shared" si="2"/>
        <v>68.8500000000009</v>
      </c>
      <c r="J36" s="25">
        <f t="shared" si="3"/>
        <v>53.5500000000007</v>
      </c>
      <c r="K36" s="30"/>
      <c r="L36" s="30"/>
    </row>
    <row r="37" ht="15.75" customHeight="1" spans="1:12">
      <c r="A37" s="20">
        <v>33</v>
      </c>
      <c r="B37" s="21" t="s">
        <v>49</v>
      </c>
      <c r="C37" s="22" t="s">
        <v>17</v>
      </c>
      <c r="D37" s="27">
        <v>3.30000000000001</v>
      </c>
      <c r="E37" s="24">
        <v>0.0358</v>
      </c>
      <c r="F37" s="20">
        <v>950</v>
      </c>
      <c r="G37" s="20">
        <f t="shared" si="0"/>
        <v>3135.00000000001</v>
      </c>
      <c r="H37" s="25">
        <f t="shared" si="1"/>
        <v>22.4400000000001</v>
      </c>
      <c r="I37" s="25">
        <f t="shared" si="2"/>
        <v>50.4900000000002</v>
      </c>
      <c r="J37" s="25">
        <f t="shared" si="3"/>
        <v>39.2700000000001</v>
      </c>
      <c r="K37" s="30"/>
      <c r="L37" s="30"/>
    </row>
    <row r="38" ht="15.75" customHeight="1" spans="1:12">
      <c r="A38" s="26">
        <v>34</v>
      </c>
      <c r="B38" s="21" t="s">
        <v>50</v>
      </c>
      <c r="C38" s="22" t="s">
        <v>17</v>
      </c>
      <c r="D38" s="27">
        <v>1.99999999999989</v>
      </c>
      <c r="E38" s="24">
        <v>0.0358</v>
      </c>
      <c r="F38" s="20">
        <v>950</v>
      </c>
      <c r="G38" s="20">
        <f t="shared" ref="G38:G69" si="4">D38*F38</f>
        <v>1899.9999999999</v>
      </c>
      <c r="H38" s="25">
        <f t="shared" si="1"/>
        <v>13.5999999999993</v>
      </c>
      <c r="I38" s="25">
        <f t="shared" si="2"/>
        <v>30.5999999999983</v>
      </c>
      <c r="J38" s="25">
        <f t="shared" si="3"/>
        <v>23.7999999999987</v>
      </c>
      <c r="K38" s="30"/>
      <c r="L38" s="30"/>
    </row>
    <row r="39" ht="15.75" customHeight="1" spans="1:12">
      <c r="A39" s="26">
        <v>35</v>
      </c>
      <c r="B39" s="21" t="s">
        <v>51</v>
      </c>
      <c r="C39" s="22" t="s">
        <v>17</v>
      </c>
      <c r="D39" s="23">
        <v>6</v>
      </c>
      <c r="E39" s="24">
        <v>0.0358</v>
      </c>
      <c r="F39" s="20">
        <v>950</v>
      </c>
      <c r="G39" s="20">
        <f t="shared" si="4"/>
        <v>5700</v>
      </c>
      <c r="H39" s="25">
        <f t="shared" si="1"/>
        <v>40.8</v>
      </c>
      <c r="I39" s="25">
        <f t="shared" si="2"/>
        <v>91.8</v>
      </c>
      <c r="J39" s="25">
        <f t="shared" si="3"/>
        <v>71.4</v>
      </c>
      <c r="K39" s="30"/>
      <c r="L39" s="30"/>
    </row>
    <row r="40" ht="15.75" customHeight="1" spans="1:12">
      <c r="A40" s="26">
        <v>36</v>
      </c>
      <c r="B40" s="21" t="s">
        <v>52</v>
      </c>
      <c r="C40" s="22" t="s">
        <v>17</v>
      </c>
      <c r="D40" s="23">
        <v>2.99000000000001</v>
      </c>
      <c r="E40" s="24">
        <v>0.0358</v>
      </c>
      <c r="F40" s="20">
        <v>950</v>
      </c>
      <c r="G40" s="20">
        <f t="shared" si="4"/>
        <v>2840.50000000001</v>
      </c>
      <c r="H40" s="25">
        <f t="shared" si="1"/>
        <v>20.3320000000001</v>
      </c>
      <c r="I40" s="25">
        <f t="shared" si="2"/>
        <v>45.7470000000002</v>
      </c>
      <c r="J40" s="25">
        <f t="shared" si="3"/>
        <v>35.5810000000001</v>
      </c>
      <c r="K40" s="30"/>
      <c r="L40" s="30"/>
    </row>
    <row r="41" ht="15.75" customHeight="1" spans="1:12">
      <c r="A41" s="20">
        <v>37</v>
      </c>
      <c r="B41" s="21" t="s">
        <v>53</v>
      </c>
      <c r="C41" s="22" t="s">
        <v>17</v>
      </c>
      <c r="D41" s="27">
        <v>8.5</v>
      </c>
      <c r="E41" s="24">
        <v>0.0358</v>
      </c>
      <c r="F41" s="20">
        <v>950</v>
      </c>
      <c r="G41" s="20">
        <f t="shared" si="4"/>
        <v>8075</v>
      </c>
      <c r="H41" s="25">
        <f t="shared" si="1"/>
        <v>57.8</v>
      </c>
      <c r="I41" s="25">
        <f t="shared" si="2"/>
        <v>130.05</v>
      </c>
      <c r="J41" s="25">
        <f t="shared" si="3"/>
        <v>101.15</v>
      </c>
      <c r="K41" s="30"/>
      <c r="L41" s="30"/>
    </row>
    <row r="42" ht="15.75" customHeight="1" spans="1:12">
      <c r="A42" s="26">
        <v>38</v>
      </c>
      <c r="B42" s="21" t="s">
        <v>54</v>
      </c>
      <c r="C42" s="22" t="s">
        <v>17</v>
      </c>
      <c r="D42" s="23">
        <v>4.00000000000006</v>
      </c>
      <c r="E42" s="24">
        <v>0.0358</v>
      </c>
      <c r="F42" s="20">
        <v>950</v>
      </c>
      <c r="G42" s="20">
        <f t="shared" si="4"/>
        <v>3800.00000000006</v>
      </c>
      <c r="H42" s="25">
        <f t="shared" si="1"/>
        <v>27.2000000000004</v>
      </c>
      <c r="I42" s="25">
        <f t="shared" si="2"/>
        <v>61.2000000000009</v>
      </c>
      <c r="J42" s="25">
        <f t="shared" si="3"/>
        <v>47.6000000000007</v>
      </c>
      <c r="K42" s="30"/>
      <c r="L42" s="30"/>
    </row>
    <row r="43" ht="15.75" customHeight="1" spans="1:12">
      <c r="A43" s="26">
        <v>39</v>
      </c>
      <c r="B43" s="21" t="s">
        <v>55</v>
      </c>
      <c r="C43" s="22" t="s">
        <v>17</v>
      </c>
      <c r="D43" s="23">
        <v>3</v>
      </c>
      <c r="E43" s="24">
        <v>0.0358</v>
      </c>
      <c r="F43" s="20">
        <v>950</v>
      </c>
      <c r="G43" s="20">
        <f t="shared" si="4"/>
        <v>2850</v>
      </c>
      <c r="H43" s="25">
        <f t="shared" si="1"/>
        <v>20.4</v>
      </c>
      <c r="I43" s="25">
        <f t="shared" si="2"/>
        <v>45.9</v>
      </c>
      <c r="J43" s="25">
        <f t="shared" si="3"/>
        <v>35.7</v>
      </c>
      <c r="K43" s="30"/>
      <c r="L43" s="30"/>
    </row>
    <row r="44" ht="15.75" customHeight="1" spans="1:12">
      <c r="A44" s="26">
        <v>40</v>
      </c>
      <c r="B44" s="21" t="s">
        <v>56</v>
      </c>
      <c r="C44" s="22" t="s">
        <v>17</v>
      </c>
      <c r="D44" s="23">
        <v>3.99999999999989</v>
      </c>
      <c r="E44" s="24">
        <v>0.0358</v>
      </c>
      <c r="F44" s="20">
        <v>950</v>
      </c>
      <c r="G44" s="20">
        <f t="shared" si="4"/>
        <v>3799.9999999999</v>
      </c>
      <c r="H44" s="25">
        <f t="shared" si="1"/>
        <v>27.1999999999992</v>
      </c>
      <c r="I44" s="25">
        <f t="shared" si="2"/>
        <v>61.1999999999983</v>
      </c>
      <c r="J44" s="25">
        <f t="shared" si="3"/>
        <v>47.5999999999987</v>
      </c>
      <c r="K44" s="30"/>
      <c r="L44" s="30"/>
    </row>
    <row r="45" ht="15.75" customHeight="1" spans="1:12">
      <c r="A45" s="20">
        <v>41</v>
      </c>
      <c r="B45" s="21" t="s">
        <v>57</v>
      </c>
      <c r="C45" s="22" t="s">
        <v>17</v>
      </c>
      <c r="D45" s="23">
        <v>3.00000000000006</v>
      </c>
      <c r="E45" s="24">
        <v>0.0358</v>
      </c>
      <c r="F45" s="20">
        <v>950</v>
      </c>
      <c r="G45" s="20">
        <f t="shared" si="4"/>
        <v>2850.00000000006</v>
      </c>
      <c r="H45" s="25">
        <f t="shared" si="1"/>
        <v>20.4000000000004</v>
      </c>
      <c r="I45" s="25">
        <f t="shared" si="2"/>
        <v>45.9000000000009</v>
      </c>
      <c r="J45" s="25">
        <f t="shared" si="3"/>
        <v>35.7000000000007</v>
      </c>
      <c r="K45" s="30"/>
      <c r="L45" s="30"/>
    </row>
    <row r="46" ht="15.75" customHeight="1" spans="1:12">
      <c r="A46" s="26">
        <v>42</v>
      </c>
      <c r="B46" s="21" t="s">
        <v>58</v>
      </c>
      <c r="C46" s="22" t="s">
        <v>17</v>
      </c>
      <c r="D46" s="27">
        <v>1.99999999999994</v>
      </c>
      <c r="E46" s="24">
        <v>0.0358</v>
      </c>
      <c r="F46" s="20">
        <v>950</v>
      </c>
      <c r="G46" s="20">
        <f t="shared" si="4"/>
        <v>1899.99999999994</v>
      </c>
      <c r="H46" s="25">
        <f t="shared" si="1"/>
        <v>13.5999999999996</v>
      </c>
      <c r="I46" s="25">
        <f t="shared" si="2"/>
        <v>30.5999999999991</v>
      </c>
      <c r="J46" s="25">
        <f t="shared" si="3"/>
        <v>23.7999999999993</v>
      </c>
      <c r="K46" s="30"/>
      <c r="L46" s="30"/>
    </row>
    <row r="47" ht="15.75" customHeight="1" spans="1:12">
      <c r="A47" s="26">
        <v>43</v>
      </c>
      <c r="B47" s="21" t="s">
        <v>59</v>
      </c>
      <c r="C47" s="22" t="s">
        <v>17</v>
      </c>
      <c r="D47" s="27">
        <v>4.00000000000006</v>
      </c>
      <c r="E47" s="24">
        <v>0.0358</v>
      </c>
      <c r="F47" s="20">
        <v>950</v>
      </c>
      <c r="G47" s="20">
        <f t="shared" si="4"/>
        <v>3800.00000000006</v>
      </c>
      <c r="H47" s="25">
        <f t="shared" si="1"/>
        <v>27.2000000000004</v>
      </c>
      <c r="I47" s="25">
        <f t="shared" si="2"/>
        <v>61.2000000000009</v>
      </c>
      <c r="J47" s="25">
        <f t="shared" si="3"/>
        <v>47.6000000000007</v>
      </c>
      <c r="K47" s="30"/>
      <c r="L47" s="30"/>
    </row>
    <row r="48" ht="15.75" customHeight="1" spans="1:12">
      <c r="A48" s="26">
        <v>44</v>
      </c>
      <c r="B48" s="21" t="s">
        <v>60</v>
      </c>
      <c r="C48" s="22" t="s">
        <v>17</v>
      </c>
      <c r="D48" s="27">
        <v>9</v>
      </c>
      <c r="E48" s="24">
        <v>0.0358</v>
      </c>
      <c r="F48" s="20">
        <v>950</v>
      </c>
      <c r="G48" s="20">
        <f t="shared" si="4"/>
        <v>8550</v>
      </c>
      <c r="H48" s="25">
        <f t="shared" si="1"/>
        <v>61.2</v>
      </c>
      <c r="I48" s="25">
        <f t="shared" si="2"/>
        <v>137.7</v>
      </c>
      <c r="J48" s="25">
        <f t="shared" si="3"/>
        <v>107.1</v>
      </c>
      <c r="K48" s="30"/>
      <c r="L48" s="30"/>
    </row>
    <row r="49" ht="15.75" customHeight="1" spans="1:12">
      <c r="A49" s="20">
        <v>45</v>
      </c>
      <c r="B49" s="21" t="s">
        <v>61</v>
      </c>
      <c r="C49" s="22" t="s">
        <v>17</v>
      </c>
      <c r="D49" s="27">
        <v>2.19999999999999</v>
      </c>
      <c r="E49" s="24">
        <v>0.0358</v>
      </c>
      <c r="F49" s="20">
        <v>950</v>
      </c>
      <c r="G49" s="20">
        <f t="shared" si="4"/>
        <v>2089.99999999999</v>
      </c>
      <c r="H49" s="25">
        <f t="shared" si="1"/>
        <v>14.9599999999999</v>
      </c>
      <c r="I49" s="25">
        <f t="shared" si="2"/>
        <v>33.6599999999998</v>
      </c>
      <c r="J49" s="25">
        <f t="shared" si="3"/>
        <v>26.1799999999999</v>
      </c>
      <c r="K49" s="30"/>
      <c r="L49" s="30"/>
    </row>
    <row r="50" ht="15.75" customHeight="1" spans="1:12">
      <c r="A50" s="26">
        <v>46</v>
      </c>
      <c r="B50" s="21" t="s">
        <v>62</v>
      </c>
      <c r="C50" s="22" t="s">
        <v>17</v>
      </c>
      <c r="D50" s="23">
        <v>6.69999999999993</v>
      </c>
      <c r="E50" s="24">
        <v>0.0358</v>
      </c>
      <c r="F50" s="20">
        <v>950</v>
      </c>
      <c r="G50" s="20">
        <f t="shared" si="4"/>
        <v>6364.99999999993</v>
      </c>
      <c r="H50" s="25">
        <f t="shared" si="1"/>
        <v>45.5599999999995</v>
      </c>
      <c r="I50" s="25">
        <f t="shared" si="2"/>
        <v>102.509999999999</v>
      </c>
      <c r="J50" s="25">
        <f t="shared" si="3"/>
        <v>79.7299999999992</v>
      </c>
      <c r="K50" s="30"/>
      <c r="L50" s="30"/>
    </row>
    <row r="51" ht="15.75" customHeight="1" spans="1:12">
      <c r="A51" s="26">
        <v>47</v>
      </c>
      <c r="B51" s="21" t="s">
        <v>63</v>
      </c>
      <c r="C51" s="22" t="s">
        <v>17</v>
      </c>
      <c r="D51" s="23">
        <v>3.00000000000006</v>
      </c>
      <c r="E51" s="24">
        <v>0.0358</v>
      </c>
      <c r="F51" s="20">
        <v>950</v>
      </c>
      <c r="G51" s="20">
        <f t="shared" si="4"/>
        <v>2850.00000000006</v>
      </c>
      <c r="H51" s="25">
        <f t="shared" si="1"/>
        <v>20.4000000000004</v>
      </c>
      <c r="I51" s="25">
        <f t="shared" si="2"/>
        <v>45.9000000000009</v>
      </c>
      <c r="J51" s="25">
        <f t="shared" si="3"/>
        <v>35.7000000000007</v>
      </c>
      <c r="K51" s="30"/>
      <c r="L51" s="30"/>
    </row>
    <row r="52" ht="15.75" customHeight="1" spans="1:12">
      <c r="A52" s="26">
        <v>48</v>
      </c>
      <c r="B52" s="21" t="s">
        <v>64</v>
      </c>
      <c r="C52" s="22" t="s">
        <v>17</v>
      </c>
      <c r="D52" s="27">
        <v>1.74000000000007</v>
      </c>
      <c r="E52" s="24">
        <v>0.0358</v>
      </c>
      <c r="F52" s="20">
        <v>950</v>
      </c>
      <c r="G52" s="20">
        <f t="shared" si="4"/>
        <v>1653.00000000007</v>
      </c>
      <c r="H52" s="25">
        <f t="shared" si="1"/>
        <v>11.8320000000005</v>
      </c>
      <c r="I52" s="25">
        <f t="shared" si="2"/>
        <v>26.6220000000011</v>
      </c>
      <c r="J52" s="25">
        <f t="shared" si="3"/>
        <v>20.7060000000008</v>
      </c>
      <c r="K52" s="30"/>
      <c r="L52" s="30"/>
    </row>
    <row r="53" ht="15.75" customHeight="1" spans="1:12">
      <c r="A53" s="20">
        <v>49</v>
      </c>
      <c r="B53" s="21" t="s">
        <v>65</v>
      </c>
      <c r="C53" s="22" t="s">
        <v>17</v>
      </c>
      <c r="D53" s="23">
        <v>4.49999999999994</v>
      </c>
      <c r="E53" s="24">
        <v>0.0358</v>
      </c>
      <c r="F53" s="20">
        <v>950</v>
      </c>
      <c r="G53" s="20">
        <f t="shared" si="4"/>
        <v>4274.99999999994</v>
      </c>
      <c r="H53" s="25">
        <f t="shared" si="1"/>
        <v>30.5999999999996</v>
      </c>
      <c r="I53" s="25">
        <f t="shared" si="2"/>
        <v>68.8499999999991</v>
      </c>
      <c r="J53" s="25">
        <f t="shared" si="3"/>
        <v>53.5499999999993</v>
      </c>
      <c r="K53" s="30"/>
      <c r="L53" s="30"/>
    </row>
    <row r="54" ht="15.75" customHeight="1" spans="1:12">
      <c r="A54" s="26">
        <v>50</v>
      </c>
      <c r="B54" s="21" t="s">
        <v>66</v>
      </c>
      <c r="C54" s="22" t="s">
        <v>17</v>
      </c>
      <c r="D54" s="27">
        <v>3.5</v>
      </c>
      <c r="E54" s="24">
        <v>0.0358</v>
      </c>
      <c r="F54" s="20">
        <v>950</v>
      </c>
      <c r="G54" s="20">
        <f t="shared" si="4"/>
        <v>3325</v>
      </c>
      <c r="H54" s="25">
        <f t="shared" si="1"/>
        <v>23.8</v>
      </c>
      <c r="I54" s="25">
        <f t="shared" si="2"/>
        <v>53.55</v>
      </c>
      <c r="J54" s="25">
        <f t="shared" si="3"/>
        <v>41.65</v>
      </c>
      <c r="K54" s="30"/>
      <c r="L54" s="30"/>
    </row>
    <row r="55" ht="15.75" customHeight="1" spans="1:12">
      <c r="A55" s="26">
        <v>51</v>
      </c>
      <c r="B55" s="21" t="s">
        <v>67</v>
      </c>
      <c r="C55" s="22" t="s">
        <v>17</v>
      </c>
      <c r="D55" s="27">
        <v>2.5</v>
      </c>
      <c r="E55" s="24">
        <v>0.0358</v>
      </c>
      <c r="F55" s="20">
        <v>950</v>
      </c>
      <c r="G55" s="20">
        <f t="shared" si="4"/>
        <v>2375</v>
      </c>
      <c r="H55" s="25">
        <f t="shared" si="1"/>
        <v>17</v>
      </c>
      <c r="I55" s="25">
        <f t="shared" si="2"/>
        <v>38.25</v>
      </c>
      <c r="J55" s="25">
        <f t="shared" si="3"/>
        <v>29.75</v>
      </c>
      <c r="K55" s="30"/>
      <c r="L55" s="30"/>
    </row>
    <row r="56" ht="15.75" customHeight="1" spans="1:12">
      <c r="A56" s="26">
        <v>52</v>
      </c>
      <c r="B56" s="21" t="s">
        <v>68</v>
      </c>
      <c r="C56" s="22" t="s">
        <v>17</v>
      </c>
      <c r="D56" s="23">
        <v>4.00000000000006</v>
      </c>
      <c r="E56" s="24">
        <v>0.0358</v>
      </c>
      <c r="F56" s="20">
        <v>950</v>
      </c>
      <c r="G56" s="20">
        <f t="shared" si="4"/>
        <v>3800.00000000006</v>
      </c>
      <c r="H56" s="25">
        <f t="shared" si="1"/>
        <v>27.2000000000004</v>
      </c>
      <c r="I56" s="25">
        <f t="shared" si="2"/>
        <v>61.2000000000009</v>
      </c>
      <c r="J56" s="25">
        <f t="shared" si="3"/>
        <v>47.6000000000007</v>
      </c>
      <c r="K56" s="30"/>
      <c r="L56" s="30"/>
    </row>
    <row r="57" ht="15.75" customHeight="1" spans="1:12">
      <c r="A57" s="20">
        <v>53</v>
      </c>
      <c r="B57" s="21" t="s">
        <v>69</v>
      </c>
      <c r="C57" s="22" t="s">
        <v>17</v>
      </c>
      <c r="D57" s="27">
        <v>3.49999999999994</v>
      </c>
      <c r="E57" s="24">
        <v>0.0358</v>
      </c>
      <c r="F57" s="20">
        <v>950</v>
      </c>
      <c r="G57" s="20">
        <f t="shared" si="4"/>
        <v>3324.99999999994</v>
      </c>
      <c r="H57" s="25">
        <f t="shared" si="1"/>
        <v>23.7999999999996</v>
      </c>
      <c r="I57" s="25">
        <f t="shared" si="2"/>
        <v>53.5499999999991</v>
      </c>
      <c r="J57" s="25">
        <f t="shared" si="3"/>
        <v>41.6499999999993</v>
      </c>
      <c r="K57" s="30"/>
      <c r="L57" s="30"/>
    </row>
    <row r="58" ht="15.75" customHeight="1" spans="1:12">
      <c r="A58" s="26">
        <v>54</v>
      </c>
      <c r="B58" s="21" t="s">
        <v>70</v>
      </c>
      <c r="C58" s="22" t="s">
        <v>17</v>
      </c>
      <c r="D58" s="27">
        <v>3.98000000000007</v>
      </c>
      <c r="E58" s="24">
        <v>0.0358</v>
      </c>
      <c r="F58" s="20">
        <v>950</v>
      </c>
      <c r="G58" s="20">
        <f t="shared" si="4"/>
        <v>3781.00000000007</v>
      </c>
      <c r="H58" s="25">
        <f t="shared" si="1"/>
        <v>27.0640000000005</v>
      </c>
      <c r="I58" s="25">
        <f t="shared" si="2"/>
        <v>60.8940000000011</v>
      </c>
      <c r="J58" s="25">
        <f t="shared" si="3"/>
        <v>47.3620000000008</v>
      </c>
      <c r="K58" s="30"/>
      <c r="L58" s="30"/>
    </row>
    <row r="59" ht="15.75" customHeight="1" spans="1:12">
      <c r="A59" s="26">
        <v>55</v>
      </c>
      <c r="B59" s="21" t="s">
        <v>71</v>
      </c>
      <c r="C59" s="22" t="s">
        <v>17</v>
      </c>
      <c r="D59" s="23">
        <v>2.49000000000001</v>
      </c>
      <c r="E59" s="24">
        <v>0.0358</v>
      </c>
      <c r="F59" s="20">
        <v>950</v>
      </c>
      <c r="G59" s="20">
        <f t="shared" si="4"/>
        <v>2365.50000000001</v>
      </c>
      <c r="H59" s="25">
        <f t="shared" si="1"/>
        <v>16.9320000000001</v>
      </c>
      <c r="I59" s="25">
        <f t="shared" si="2"/>
        <v>38.0970000000002</v>
      </c>
      <c r="J59" s="25">
        <f t="shared" si="3"/>
        <v>29.6310000000001</v>
      </c>
      <c r="K59" s="30"/>
      <c r="L59" s="30"/>
    </row>
    <row r="60" ht="15.75" customHeight="1" spans="1:12">
      <c r="A60" s="26">
        <v>56</v>
      </c>
      <c r="B60" s="21" t="s">
        <v>72</v>
      </c>
      <c r="C60" s="22" t="s">
        <v>17</v>
      </c>
      <c r="D60" s="23">
        <v>4</v>
      </c>
      <c r="E60" s="24">
        <v>0.0358</v>
      </c>
      <c r="F60" s="20">
        <v>950</v>
      </c>
      <c r="G60" s="20">
        <f t="shared" si="4"/>
        <v>3800</v>
      </c>
      <c r="H60" s="25">
        <f t="shared" si="1"/>
        <v>27.2</v>
      </c>
      <c r="I60" s="25">
        <f t="shared" si="2"/>
        <v>61.2</v>
      </c>
      <c r="J60" s="25">
        <f t="shared" si="3"/>
        <v>47.6</v>
      </c>
      <c r="K60" s="30"/>
      <c r="L60" s="30"/>
    </row>
    <row r="61" ht="15.75" customHeight="1" spans="1:12">
      <c r="A61" s="20">
        <v>57</v>
      </c>
      <c r="B61" s="21" t="s">
        <v>73</v>
      </c>
      <c r="C61" s="22" t="s">
        <v>17</v>
      </c>
      <c r="D61" s="23">
        <v>3</v>
      </c>
      <c r="E61" s="24">
        <v>0.0358</v>
      </c>
      <c r="F61" s="20">
        <v>950</v>
      </c>
      <c r="G61" s="20">
        <f t="shared" si="4"/>
        <v>2850</v>
      </c>
      <c r="H61" s="25">
        <f t="shared" si="1"/>
        <v>20.4</v>
      </c>
      <c r="I61" s="25">
        <f t="shared" si="2"/>
        <v>45.9</v>
      </c>
      <c r="J61" s="25">
        <f t="shared" si="3"/>
        <v>35.7</v>
      </c>
      <c r="K61" s="30"/>
      <c r="L61" s="30"/>
    </row>
    <row r="62" ht="15.75" customHeight="1" spans="1:12">
      <c r="A62" s="26">
        <v>58</v>
      </c>
      <c r="B62" s="21" t="s">
        <v>74</v>
      </c>
      <c r="C62" s="22" t="s">
        <v>17</v>
      </c>
      <c r="D62" s="27">
        <v>2.26999999999998</v>
      </c>
      <c r="E62" s="24">
        <v>0.0358</v>
      </c>
      <c r="F62" s="20">
        <v>950</v>
      </c>
      <c r="G62" s="20">
        <f t="shared" si="4"/>
        <v>2156.49999999998</v>
      </c>
      <c r="H62" s="25">
        <f t="shared" si="1"/>
        <v>15.4359999999999</v>
      </c>
      <c r="I62" s="25">
        <f t="shared" si="2"/>
        <v>34.7309999999997</v>
      </c>
      <c r="J62" s="25">
        <f t="shared" si="3"/>
        <v>27.0129999999998</v>
      </c>
      <c r="K62" s="30"/>
      <c r="L62" s="30"/>
    </row>
    <row r="63" ht="15.75" customHeight="1" spans="1:12">
      <c r="A63" s="26">
        <v>59</v>
      </c>
      <c r="B63" s="21" t="s">
        <v>75</v>
      </c>
      <c r="C63" s="22" t="s">
        <v>17</v>
      </c>
      <c r="D63" s="23">
        <v>5</v>
      </c>
      <c r="E63" s="24">
        <v>0.0358</v>
      </c>
      <c r="F63" s="20">
        <v>950</v>
      </c>
      <c r="G63" s="20">
        <f t="shared" si="4"/>
        <v>4750</v>
      </c>
      <c r="H63" s="25">
        <f t="shared" si="1"/>
        <v>34</v>
      </c>
      <c r="I63" s="25">
        <f t="shared" si="2"/>
        <v>76.5</v>
      </c>
      <c r="J63" s="25">
        <f t="shared" si="3"/>
        <v>59.5</v>
      </c>
      <c r="K63" s="30"/>
      <c r="L63" s="30"/>
    </row>
    <row r="64" ht="15.75" customHeight="1" spans="1:12">
      <c r="A64" s="26">
        <v>60</v>
      </c>
      <c r="B64" s="21" t="s">
        <v>76</v>
      </c>
      <c r="C64" s="22" t="s">
        <v>17</v>
      </c>
      <c r="D64" s="27">
        <v>3</v>
      </c>
      <c r="E64" s="24">
        <v>0.0358</v>
      </c>
      <c r="F64" s="20">
        <v>950</v>
      </c>
      <c r="G64" s="20">
        <f t="shared" si="4"/>
        <v>2850</v>
      </c>
      <c r="H64" s="25">
        <f t="shared" si="1"/>
        <v>20.4</v>
      </c>
      <c r="I64" s="25">
        <f t="shared" si="2"/>
        <v>45.9</v>
      </c>
      <c r="J64" s="25">
        <f t="shared" si="3"/>
        <v>35.7</v>
      </c>
      <c r="K64" s="30"/>
      <c r="L64" s="30"/>
    </row>
    <row r="65" ht="15.75" customHeight="1" spans="1:12">
      <c r="A65" s="20">
        <v>61</v>
      </c>
      <c r="B65" s="21" t="s">
        <v>77</v>
      </c>
      <c r="C65" s="22" t="s">
        <v>17</v>
      </c>
      <c r="D65" s="23">
        <v>5.30000000000001</v>
      </c>
      <c r="E65" s="24">
        <v>0.0358</v>
      </c>
      <c r="F65" s="20">
        <v>950</v>
      </c>
      <c r="G65" s="20">
        <f t="shared" si="4"/>
        <v>5035.00000000001</v>
      </c>
      <c r="H65" s="25">
        <f t="shared" si="1"/>
        <v>36.0400000000001</v>
      </c>
      <c r="I65" s="25">
        <f t="shared" si="2"/>
        <v>81.0900000000001</v>
      </c>
      <c r="J65" s="25">
        <f t="shared" si="3"/>
        <v>63.0700000000001</v>
      </c>
      <c r="K65" s="30"/>
      <c r="L65" s="30"/>
    </row>
    <row r="66" ht="15.75" customHeight="1" spans="1:12">
      <c r="A66" s="26">
        <v>62</v>
      </c>
      <c r="B66" s="21" t="s">
        <v>78</v>
      </c>
      <c r="C66" s="22" t="s">
        <v>17</v>
      </c>
      <c r="D66" s="27">
        <v>4.40000000000003</v>
      </c>
      <c r="E66" s="24">
        <v>0.0358</v>
      </c>
      <c r="F66" s="20">
        <v>950</v>
      </c>
      <c r="G66" s="20">
        <f t="shared" si="4"/>
        <v>4180.00000000003</v>
      </c>
      <c r="H66" s="25">
        <f t="shared" si="1"/>
        <v>29.9200000000002</v>
      </c>
      <c r="I66" s="25">
        <f t="shared" si="2"/>
        <v>67.3200000000005</v>
      </c>
      <c r="J66" s="25">
        <f t="shared" si="3"/>
        <v>52.3600000000004</v>
      </c>
      <c r="K66" s="30"/>
      <c r="L66" s="30"/>
    </row>
    <row r="67" ht="15.75" customHeight="1" spans="1:12">
      <c r="A67" s="26">
        <v>63</v>
      </c>
      <c r="B67" s="21" t="s">
        <v>79</v>
      </c>
      <c r="C67" s="22" t="s">
        <v>17</v>
      </c>
      <c r="D67" s="23">
        <v>2.5</v>
      </c>
      <c r="E67" s="24">
        <v>0.0358</v>
      </c>
      <c r="F67" s="20">
        <v>950</v>
      </c>
      <c r="G67" s="20">
        <f t="shared" si="4"/>
        <v>2375</v>
      </c>
      <c r="H67" s="25">
        <f t="shared" si="1"/>
        <v>17</v>
      </c>
      <c r="I67" s="25">
        <f t="shared" si="2"/>
        <v>38.25</v>
      </c>
      <c r="J67" s="25">
        <f t="shared" si="3"/>
        <v>29.75</v>
      </c>
      <c r="K67" s="30"/>
      <c r="L67" s="30"/>
    </row>
    <row r="68" ht="15.75" customHeight="1" spans="1:12">
      <c r="A68" s="26">
        <v>64</v>
      </c>
      <c r="B68" s="21" t="s">
        <v>80</v>
      </c>
      <c r="C68" s="22" t="s">
        <v>17</v>
      </c>
      <c r="D68" s="27">
        <v>5</v>
      </c>
      <c r="E68" s="24">
        <v>0.0358</v>
      </c>
      <c r="F68" s="20">
        <v>950</v>
      </c>
      <c r="G68" s="20">
        <f t="shared" si="4"/>
        <v>4750</v>
      </c>
      <c r="H68" s="25">
        <f t="shared" si="1"/>
        <v>34</v>
      </c>
      <c r="I68" s="25">
        <f t="shared" si="2"/>
        <v>76.5</v>
      </c>
      <c r="J68" s="25">
        <f t="shared" si="3"/>
        <v>59.5</v>
      </c>
      <c r="K68" s="30"/>
      <c r="L68" s="30"/>
    </row>
    <row r="69" ht="15.75" customHeight="1" spans="1:12">
      <c r="A69" s="20">
        <v>65</v>
      </c>
      <c r="B69" s="21" t="s">
        <v>81</v>
      </c>
      <c r="C69" s="22" t="s">
        <v>17</v>
      </c>
      <c r="D69" s="27">
        <v>12</v>
      </c>
      <c r="E69" s="24">
        <v>0.0358</v>
      </c>
      <c r="F69" s="20">
        <v>950</v>
      </c>
      <c r="G69" s="20">
        <f t="shared" si="4"/>
        <v>11400</v>
      </c>
      <c r="H69" s="25">
        <f t="shared" si="1"/>
        <v>81.6</v>
      </c>
      <c r="I69" s="25">
        <f t="shared" si="2"/>
        <v>183.6</v>
      </c>
      <c r="J69" s="25">
        <f t="shared" si="3"/>
        <v>142.8</v>
      </c>
      <c r="K69" s="30"/>
      <c r="L69" s="30"/>
    </row>
    <row r="70" ht="15.75" customHeight="1" spans="1:12">
      <c r="A70" s="26">
        <v>66</v>
      </c>
      <c r="B70" s="21" t="s">
        <v>82</v>
      </c>
      <c r="C70" s="22" t="s">
        <v>17</v>
      </c>
      <c r="D70" s="27">
        <v>4.5</v>
      </c>
      <c r="E70" s="24">
        <v>0.0358</v>
      </c>
      <c r="F70" s="20">
        <v>950</v>
      </c>
      <c r="G70" s="20">
        <f t="shared" ref="G70:G91" si="5">D70*F70</f>
        <v>4275</v>
      </c>
      <c r="H70" s="25">
        <f t="shared" si="1"/>
        <v>30.6</v>
      </c>
      <c r="I70" s="25">
        <f t="shared" si="2"/>
        <v>68.85</v>
      </c>
      <c r="J70" s="25">
        <f t="shared" si="3"/>
        <v>53.55</v>
      </c>
      <c r="K70" s="30"/>
      <c r="L70" s="30"/>
    </row>
    <row r="71" ht="15.75" customHeight="1" spans="1:12">
      <c r="A71" s="26">
        <v>67</v>
      </c>
      <c r="B71" s="21" t="s">
        <v>83</v>
      </c>
      <c r="C71" s="22" t="s">
        <v>17</v>
      </c>
      <c r="D71" s="23">
        <v>3.5</v>
      </c>
      <c r="E71" s="24">
        <v>0.0358</v>
      </c>
      <c r="F71" s="20">
        <v>950</v>
      </c>
      <c r="G71" s="20">
        <f t="shared" si="5"/>
        <v>3325</v>
      </c>
      <c r="H71" s="25">
        <f t="shared" ref="H71:H134" si="6">D71*34*0.2</f>
        <v>23.8</v>
      </c>
      <c r="I71" s="25">
        <f t="shared" ref="I71:I134" si="7">D71*34*0.45</f>
        <v>53.55</v>
      </c>
      <c r="J71" s="25">
        <f t="shared" ref="J71:J134" si="8">D71*34*0.35</f>
        <v>41.65</v>
      </c>
      <c r="K71" s="30"/>
      <c r="L71" s="30"/>
    </row>
    <row r="72" ht="15.75" customHeight="1" spans="1:12">
      <c r="A72" s="26">
        <v>68</v>
      </c>
      <c r="B72" s="21" t="s">
        <v>84</v>
      </c>
      <c r="C72" s="22" t="s">
        <v>17</v>
      </c>
      <c r="D72" s="23">
        <v>4.00000000000003</v>
      </c>
      <c r="E72" s="24">
        <v>0.0358</v>
      </c>
      <c r="F72" s="20">
        <v>950</v>
      </c>
      <c r="G72" s="20">
        <f t="shared" si="5"/>
        <v>3800.00000000003</v>
      </c>
      <c r="H72" s="25">
        <f t="shared" si="6"/>
        <v>27.2000000000002</v>
      </c>
      <c r="I72" s="25">
        <f t="shared" si="7"/>
        <v>61.2000000000005</v>
      </c>
      <c r="J72" s="25">
        <f t="shared" si="8"/>
        <v>47.6000000000004</v>
      </c>
      <c r="K72" s="30"/>
      <c r="L72" s="30"/>
    </row>
    <row r="73" ht="15.75" customHeight="1" spans="1:12">
      <c r="A73" s="20">
        <v>69</v>
      </c>
      <c r="B73" s="21" t="s">
        <v>85</v>
      </c>
      <c r="C73" s="22" t="s">
        <v>17</v>
      </c>
      <c r="D73" s="23">
        <v>4.49999999999997</v>
      </c>
      <c r="E73" s="24">
        <v>0.0358</v>
      </c>
      <c r="F73" s="20">
        <v>950</v>
      </c>
      <c r="G73" s="20">
        <f t="shared" si="5"/>
        <v>4274.99999999997</v>
      </c>
      <c r="H73" s="25">
        <f t="shared" si="6"/>
        <v>30.5999999999998</v>
      </c>
      <c r="I73" s="25">
        <f t="shared" si="7"/>
        <v>68.8499999999995</v>
      </c>
      <c r="J73" s="25">
        <f t="shared" si="8"/>
        <v>53.5499999999996</v>
      </c>
      <c r="K73" s="30"/>
      <c r="L73" s="30"/>
    </row>
    <row r="74" ht="15.75" customHeight="1" spans="1:12">
      <c r="A74" s="26">
        <v>70</v>
      </c>
      <c r="B74" s="21" t="s">
        <v>86</v>
      </c>
      <c r="C74" s="22" t="s">
        <v>17</v>
      </c>
      <c r="D74" s="27">
        <v>3.47999999999999</v>
      </c>
      <c r="E74" s="24">
        <v>0.0358</v>
      </c>
      <c r="F74" s="20">
        <v>950</v>
      </c>
      <c r="G74" s="20">
        <f t="shared" si="5"/>
        <v>3305.99999999999</v>
      </c>
      <c r="H74" s="25">
        <f t="shared" si="6"/>
        <v>23.6639999999999</v>
      </c>
      <c r="I74" s="25">
        <f t="shared" si="7"/>
        <v>53.2439999999999</v>
      </c>
      <c r="J74" s="25">
        <f t="shared" si="8"/>
        <v>41.4119999999999</v>
      </c>
      <c r="K74" s="30"/>
      <c r="L74" s="30"/>
    </row>
    <row r="75" ht="15.75" customHeight="1" spans="1:12">
      <c r="A75" s="26">
        <v>71</v>
      </c>
      <c r="B75" s="21" t="s">
        <v>87</v>
      </c>
      <c r="C75" s="22" t="s">
        <v>17</v>
      </c>
      <c r="D75" s="23">
        <v>11.0000000000001</v>
      </c>
      <c r="E75" s="24">
        <v>0.0358</v>
      </c>
      <c r="F75" s="20">
        <v>950</v>
      </c>
      <c r="G75" s="20">
        <f t="shared" si="5"/>
        <v>10450.0000000001</v>
      </c>
      <c r="H75" s="25">
        <f t="shared" si="6"/>
        <v>74.8000000000007</v>
      </c>
      <c r="I75" s="25">
        <f t="shared" si="7"/>
        <v>168.300000000002</v>
      </c>
      <c r="J75" s="25">
        <f t="shared" si="8"/>
        <v>130.900000000001</v>
      </c>
      <c r="K75" s="30"/>
      <c r="L75" s="30"/>
    </row>
    <row r="76" ht="15.75" customHeight="1" spans="1:12">
      <c r="A76" s="26">
        <v>72</v>
      </c>
      <c r="B76" s="21" t="s">
        <v>88</v>
      </c>
      <c r="C76" s="22" t="s">
        <v>17</v>
      </c>
      <c r="D76" s="23">
        <v>4.99999999999997</v>
      </c>
      <c r="E76" s="24">
        <v>0.0358</v>
      </c>
      <c r="F76" s="20">
        <v>950</v>
      </c>
      <c r="G76" s="20">
        <f t="shared" si="5"/>
        <v>4749.99999999997</v>
      </c>
      <c r="H76" s="25">
        <f t="shared" si="6"/>
        <v>33.9999999999998</v>
      </c>
      <c r="I76" s="25">
        <f t="shared" si="7"/>
        <v>76.4999999999995</v>
      </c>
      <c r="J76" s="25">
        <f t="shared" si="8"/>
        <v>59.4999999999996</v>
      </c>
      <c r="K76" s="30"/>
      <c r="L76" s="30"/>
    </row>
    <row r="77" ht="15.75" customHeight="1" spans="1:12">
      <c r="A77" s="20">
        <v>73</v>
      </c>
      <c r="B77" s="21" t="s">
        <v>89</v>
      </c>
      <c r="C77" s="22" t="s">
        <v>17</v>
      </c>
      <c r="D77" s="23">
        <v>4.5</v>
      </c>
      <c r="E77" s="24">
        <v>0.0358</v>
      </c>
      <c r="F77" s="20">
        <v>950</v>
      </c>
      <c r="G77" s="20">
        <f t="shared" si="5"/>
        <v>4275</v>
      </c>
      <c r="H77" s="25">
        <f t="shared" si="6"/>
        <v>30.6</v>
      </c>
      <c r="I77" s="25">
        <f t="shared" si="7"/>
        <v>68.85</v>
      </c>
      <c r="J77" s="25">
        <f t="shared" si="8"/>
        <v>53.55</v>
      </c>
      <c r="K77" s="30"/>
      <c r="L77" s="30"/>
    </row>
    <row r="78" ht="15.75" customHeight="1" spans="1:12">
      <c r="A78" s="26">
        <v>74</v>
      </c>
      <c r="B78" s="21" t="s">
        <v>90</v>
      </c>
      <c r="C78" s="22" t="s">
        <v>17</v>
      </c>
      <c r="D78" s="27">
        <v>1.99999999999997</v>
      </c>
      <c r="E78" s="24">
        <v>0.0358</v>
      </c>
      <c r="F78" s="20">
        <v>950</v>
      </c>
      <c r="G78" s="20">
        <f t="shared" si="5"/>
        <v>1899.99999999997</v>
      </c>
      <c r="H78" s="25">
        <f t="shared" si="6"/>
        <v>13.5999999999998</v>
      </c>
      <c r="I78" s="25">
        <f t="shared" si="7"/>
        <v>30.5999999999995</v>
      </c>
      <c r="J78" s="25">
        <f t="shared" si="8"/>
        <v>23.7999999999996</v>
      </c>
      <c r="K78" s="30"/>
      <c r="L78" s="30"/>
    </row>
    <row r="79" ht="15.75" customHeight="1" spans="1:12">
      <c r="A79" s="26">
        <v>75</v>
      </c>
      <c r="B79" s="21" t="s">
        <v>91</v>
      </c>
      <c r="C79" s="22" t="s">
        <v>17</v>
      </c>
      <c r="D79" s="23">
        <v>18</v>
      </c>
      <c r="E79" s="24">
        <v>0.0358</v>
      </c>
      <c r="F79" s="20">
        <v>950</v>
      </c>
      <c r="G79" s="20">
        <f t="shared" si="5"/>
        <v>17100</v>
      </c>
      <c r="H79" s="25">
        <f t="shared" si="6"/>
        <v>122.4</v>
      </c>
      <c r="I79" s="25">
        <f t="shared" si="7"/>
        <v>275.4</v>
      </c>
      <c r="J79" s="25">
        <f t="shared" si="8"/>
        <v>214.2</v>
      </c>
      <c r="K79" s="30"/>
      <c r="L79" s="30"/>
    </row>
    <row r="80" ht="15.75" customHeight="1" spans="1:12">
      <c r="A80" s="26">
        <v>76</v>
      </c>
      <c r="B80" s="21" t="s">
        <v>92</v>
      </c>
      <c r="C80" s="22" t="s">
        <v>17</v>
      </c>
      <c r="D80" s="27">
        <v>2.99999999999997</v>
      </c>
      <c r="E80" s="24">
        <v>0.0358</v>
      </c>
      <c r="F80" s="20">
        <v>950</v>
      </c>
      <c r="G80" s="20">
        <f t="shared" si="5"/>
        <v>2849.99999999997</v>
      </c>
      <c r="H80" s="25">
        <f t="shared" si="6"/>
        <v>20.3999999999998</v>
      </c>
      <c r="I80" s="25">
        <f t="shared" si="7"/>
        <v>45.8999999999995</v>
      </c>
      <c r="J80" s="25">
        <f t="shared" si="8"/>
        <v>35.6999999999996</v>
      </c>
      <c r="K80" s="30"/>
      <c r="L80" s="30"/>
    </row>
    <row r="81" ht="15.75" customHeight="1" spans="1:12">
      <c r="A81" s="20">
        <v>77</v>
      </c>
      <c r="B81" s="21" t="s">
        <v>93</v>
      </c>
      <c r="C81" s="22" t="s">
        <v>17</v>
      </c>
      <c r="D81" s="23">
        <v>4.00000000000009</v>
      </c>
      <c r="E81" s="24">
        <v>0.0358</v>
      </c>
      <c r="F81" s="20">
        <v>950</v>
      </c>
      <c r="G81" s="20">
        <f t="shared" si="5"/>
        <v>3800.00000000009</v>
      </c>
      <c r="H81" s="25">
        <f t="shared" si="6"/>
        <v>27.2000000000006</v>
      </c>
      <c r="I81" s="25">
        <f t="shared" si="7"/>
        <v>61.2000000000014</v>
      </c>
      <c r="J81" s="25">
        <f t="shared" si="8"/>
        <v>47.6000000000011</v>
      </c>
      <c r="K81" s="30"/>
      <c r="L81" s="30"/>
    </row>
    <row r="82" ht="15.75" customHeight="1" spans="1:12">
      <c r="A82" s="26">
        <v>78</v>
      </c>
      <c r="B82" s="21" t="s">
        <v>94</v>
      </c>
      <c r="C82" s="22" t="s">
        <v>17</v>
      </c>
      <c r="D82" s="27">
        <v>4.5</v>
      </c>
      <c r="E82" s="24">
        <v>0.0358</v>
      </c>
      <c r="F82" s="20">
        <v>950</v>
      </c>
      <c r="G82" s="20">
        <f t="shared" si="5"/>
        <v>4275</v>
      </c>
      <c r="H82" s="25">
        <f t="shared" si="6"/>
        <v>30.6</v>
      </c>
      <c r="I82" s="25">
        <f t="shared" si="7"/>
        <v>68.85</v>
      </c>
      <c r="J82" s="25">
        <f t="shared" si="8"/>
        <v>53.55</v>
      </c>
      <c r="K82" s="30"/>
      <c r="L82" s="30"/>
    </row>
    <row r="83" ht="15.75" customHeight="1" spans="1:12">
      <c r="A83" s="26">
        <v>79</v>
      </c>
      <c r="B83" s="21" t="s">
        <v>95</v>
      </c>
      <c r="C83" s="22" t="s">
        <v>17</v>
      </c>
      <c r="D83" s="27">
        <v>2.99999999999997</v>
      </c>
      <c r="E83" s="24">
        <v>0.0358</v>
      </c>
      <c r="F83" s="20">
        <v>950</v>
      </c>
      <c r="G83" s="20">
        <f t="shared" si="5"/>
        <v>2849.99999999997</v>
      </c>
      <c r="H83" s="25">
        <f t="shared" si="6"/>
        <v>20.3999999999998</v>
      </c>
      <c r="I83" s="25">
        <f t="shared" si="7"/>
        <v>45.8999999999995</v>
      </c>
      <c r="J83" s="25">
        <f t="shared" si="8"/>
        <v>35.6999999999996</v>
      </c>
      <c r="K83" s="30"/>
      <c r="L83" s="30"/>
    </row>
    <row r="84" ht="15.75" customHeight="1" spans="1:12">
      <c r="A84" s="26">
        <v>80</v>
      </c>
      <c r="B84" s="21" t="s">
        <v>96</v>
      </c>
      <c r="C84" s="22" t="s">
        <v>17</v>
      </c>
      <c r="D84" s="23">
        <v>5</v>
      </c>
      <c r="E84" s="24">
        <v>0.0358</v>
      </c>
      <c r="F84" s="20">
        <v>950</v>
      </c>
      <c r="G84" s="20">
        <f t="shared" si="5"/>
        <v>4750</v>
      </c>
      <c r="H84" s="25">
        <f t="shared" si="6"/>
        <v>34</v>
      </c>
      <c r="I84" s="25">
        <f t="shared" si="7"/>
        <v>76.5</v>
      </c>
      <c r="J84" s="25">
        <f t="shared" si="8"/>
        <v>59.5</v>
      </c>
      <c r="K84" s="30"/>
      <c r="L84" s="30"/>
    </row>
    <row r="85" ht="15.75" customHeight="1" spans="1:12">
      <c r="A85" s="20">
        <v>81</v>
      </c>
      <c r="B85" s="21" t="s">
        <v>97</v>
      </c>
      <c r="C85" s="22" t="s">
        <v>17</v>
      </c>
      <c r="D85" s="23">
        <v>4.5</v>
      </c>
      <c r="E85" s="24">
        <v>0.0358</v>
      </c>
      <c r="F85" s="20">
        <v>950</v>
      </c>
      <c r="G85" s="20">
        <f t="shared" si="5"/>
        <v>4275</v>
      </c>
      <c r="H85" s="25">
        <f t="shared" si="6"/>
        <v>30.6</v>
      </c>
      <c r="I85" s="25">
        <f t="shared" si="7"/>
        <v>68.85</v>
      </c>
      <c r="J85" s="25">
        <f t="shared" si="8"/>
        <v>53.55</v>
      </c>
      <c r="K85" s="30"/>
      <c r="L85" s="30"/>
    </row>
    <row r="86" ht="15.75" customHeight="1" spans="1:12">
      <c r="A86" s="26">
        <v>82</v>
      </c>
      <c r="B86" s="21" t="s">
        <v>98</v>
      </c>
      <c r="C86" s="22" t="s">
        <v>17</v>
      </c>
      <c r="D86" s="27">
        <v>3.12</v>
      </c>
      <c r="E86" s="24">
        <v>0.0358</v>
      </c>
      <c r="F86" s="20">
        <v>950</v>
      </c>
      <c r="G86" s="20">
        <f t="shared" si="5"/>
        <v>2964</v>
      </c>
      <c r="H86" s="25">
        <f t="shared" si="6"/>
        <v>21.216</v>
      </c>
      <c r="I86" s="25">
        <f t="shared" si="7"/>
        <v>47.736</v>
      </c>
      <c r="J86" s="25">
        <f t="shared" si="8"/>
        <v>37.128</v>
      </c>
      <c r="K86" s="30"/>
      <c r="L86" s="30"/>
    </row>
    <row r="87" ht="15.75" customHeight="1" spans="1:12">
      <c r="A87" s="26">
        <v>83</v>
      </c>
      <c r="B87" s="21" t="s">
        <v>99</v>
      </c>
      <c r="C87" s="22" t="s">
        <v>17</v>
      </c>
      <c r="D87" s="23">
        <v>6</v>
      </c>
      <c r="E87" s="24">
        <v>0.0358</v>
      </c>
      <c r="F87" s="20">
        <v>950</v>
      </c>
      <c r="G87" s="20">
        <f t="shared" si="5"/>
        <v>5700</v>
      </c>
      <c r="H87" s="25">
        <f t="shared" si="6"/>
        <v>40.8</v>
      </c>
      <c r="I87" s="25">
        <f t="shared" si="7"/>
        <v>91.8</v>
      </c>
      <c r="J87" s="25">
        <f t="shared" si="8"/>
        <v>71.4</v>
      </c>
      <c r="K87" s="30"/>
      <c r="L87" s="30"/>
    </row>
    <row r="88" ht="15.75" customHeight="1" spans="1:12">
      <c r="A88" s="26">
        <v>84</v>
      </c>
      <c r="B88" s="21" t="s">
        <v>100</v>
      </c>
      <c r="C88" s="22" t="s">
        <v>17</v>
      </c>
      <c r="D88" s="23">
        <v>4</v>
      </c>
      <c r="E88" s="24">
        <v>0.0358</v>
      </c>
      <c r="F88" s="20">
        <v>950</v>
      </c>
      <c r="G88" s="20">
        <f t="shared" si="5"/>
        <v>3800</v>
      </c>
      <c r="H88" s="25">
        <f t="shared" si="6"/>
        <v>27.2</v>
      </c>
      <c r="I88" s="25">
        <f t="shared" si="7"/>
        <v>61.2</v>
      </c>
      <c r="J88" s="25">
        <f t="shared" si="8"/>
        <v>47.6</v>
      </c>
      <c r="K88" s="30"/>
      <c r="L88" s="30"/>
    </row>
    <row r="89" ht="15.75" customHeight="1" spans="1:12">
      <c r="A89" s="20">
        <v>85</v>
      </c>
      <c r="B89" s="21" t="s">
        <v>101</v>
      </c>
      <c r="C89" s="22" t="s">
        <v>17</v>
      </c>
      <c r="D89" s="23">
        <v>3.5</v>
      </c>
      <c r="E89" s="24">
        <v>0.0358</v>
      </c>
      <c r="F89" s="20">
        <v>950</v>
      </c>
      <c r="G89" s="20">
        <f t="shared" si="5"/>
        <v>3325</v>
      </c>
      <c r="H89" s="25">
        <f t="shared" si="6"/>
        <v>23.8</v>
      </c>
      <c r="I89" s="25">
        <f t="shared" si="7"/>
        <v>53.55</v>
      </c>
      <c r="J89" s="25">
        <f t="shared" si="8"/>
        <v>41.65</v>
      </c>
      <c r="K89" s="30"/>
      <c r="L89" s="30"/>
    </row>
    <row r="90" ht="15.75" customHeight="1" spans="1:12">
      <c r="A90" s="26">
        <v>86</v>
      </c>
      <c r="B90" s="21" t="s">
        <v>102</v>
      </c>
      <c r="C90" s="22" t="s">
        <v>17</v>
      </c>
      <c r="D90" s="27">
        <v>3</v>
      </c>
      <c r="E90" s="24">
        <v>0.0358</v>
      </c>
      <c r="F90" s="20">
        <v>950</v>
      </c>
      <c r="G90" s="20">
        <f t="shared" si="5"/>
        <v>2850</v>
      </c>
      <c r="H90" s="25">
        <f t="shared" si="6"/>
        <v>20.4</v>
      </c>
      <c r="I90" s="25">
        <f t="shared" si="7"/>
        <v>45.9</v>
      </c>
      <c r="J90" s="25">
        <f t="shared" si="8"/>
        <v>35.7</v>
      </c>
      <c r="K90" s="30"/>
      <c r="L90" s="30"/>
    </row>
    <row r="91" ht="15.75" customHeight="1" spans="1:12">
      <c r="A91" s="26">
        <v>87</v>
      </c>
      <c r="B91" s="21" t="s">
        <v>103</v>
      </c>
      <c r="C91" s="22" t="s">
        <v>17</v>
      </c>
      <c r="D91" s="27">
        <v>3.28000000000003</v>
      </c>
      <c r="E91" s="24">
        <v>0.0358</v>
      </c>
      <c r="F91" s="20">
        <v>950</v>
      </c>
      <c r="G91" s="20">
        <f t="shared" si="5"/>
        <v>3116.00000000003</v>
      </c>
      <c r="H91" s="25">
        <f t="shared" si="6"/>
        <v>22.3040000000002</v>
      </c>
      <c r="I91" s="25">
        <f t="shared" si="7"/>
        <v>50.1840000000005</v>
      </c>
      <c r="J91" s="25">
        <f t="shared" si="8"/>
        <v>39.0320000000004</v>
      </c>
      <c r="K91" s="30"/>
      <c r="L91" s="30"/>
    </row>
    <row r="92" ht="15.75" customHeight="1" spans="1:12">
      <c r="A92" s="26">
        <v>88</v>
      </c>
      <c r="B92" s="21" t="s">
        <v>104</v>
      </c>
      <c r="C92" s="22" t="s">
        <v>17</v>
      </c>
      <c r="D92" s="27">
        <v>5</v>
      </c>
      <c r="E92" s="24">
        <v>0.0358</v>
      </c>
      <c r="F92" s="20">
        <v>950</v>
      </c>
      <c r="G92" s="20">
        <f t="shared" ref="G92:G155" si="9">D92*F92</f>
        <v>4750</v>
      </c>
      <c r="H92" s="25">
        <f t="shared" si="6"/>
        <v>34</v>
      </c>
      <c r="I92" s="25">
        <f t="shared" si="7"/>
        <v>76.5</v>
      </c>
      <c r="J92" s="25">
        <f t="shared" si="8"/>
        <v>59.5</v>
      </c>
      <c r="K92" s="30"/>
      <c r="L92" s="30"/>
    </row>
    <row r="93" ht="15.75" customHeight="1" spans="1:12">
      <c r="A93" s="20">
        <v>89</v>
      </c>
      <c r="B93" s="21" t="s">
        <v>105</v>
      </c>
      <c r="C93" s="22" t="s">
        <v>17</v>
      </c>
      <c r="D93" s="23">
        <v>4.99999999999997</v>
      </c>
      <c r="E93" s="24">
        <v>0.0358</v>
      </c>
      <c r="F93" s="20">
        <v>950</v>
      </c>
      <c r="G93" s="20">
        <f t="shared" si="9"/>
        <v>4749.99999999997</v>
      </c>
      <c r="H93" s="25">
        <f t="shared" si="6"/>
        <v>33.9999999999998</v>
      </c>
      <c r="I93" s="25">
        <f t="shared" si="7"/>
        <v>76.4999999999995</v>
      </c>
      <c r="J93" s="25">
        <f t="shared" si="8"/>
        <v>59.4999999999996</v>
      </c>
      <c r="K93" s="30"/>
      <c r="L93" s="30"/>
    </row>
    <row r="94" ht="15.75" customHeight="1" spans="1:12">
      <c r="A94" s="26">
        <v>90</v>
      </c>
      <c r="B94" s="21" t="s">
        <v>106</v>
      </c>
      <c r="C94" s="22" t="s">
        <v>17</v>
      </c>
      <c r="D94" s="27">
        <v>2</v>
      </c>
      <c r="E94" s="24">
        <v>0.0358</v>
      </c>
      <c r="F94" s="20">
        <v>950</v>
      </c>
      <c r="G94" s="20">
        <f t="shared" si="9"/>
        <v>1900</v>
      </c>
      <c r="H94" s="25">
        <f t="shared" si="6"/>
        <v>13.6</v>
      </c>
      <c r="I94" s="25">
        <f t="shared" si="7"/>
        <v>30.6</v>
      </c>
      <c r="J94" s="25">
        <f t="shared" si="8"/>
        <v>23.8</v>
      </c>
      <c r="K94" s="30"/>
      <c r="L94" s="30"/>
    </row>
    <row r="95" ht="15.75" customHeight="1" spans="1:12">
      <c r="A95" s="26">
        <v>91</v>
      </c>
      <c r="B95" s="21" t="s">
        <v>107</v>
      </c>
      <c r="C95" s="22" t="s">
        <v>17</v>
      </c>
      <c r="D95" s="23">
        <v>7</v>
      </c>
      <c r="E95" s="24">
        <v>0.0358</v>
      </c>
      <c r="F95" s="20">
        <v>950</v>
      </c>
      <c r="G95" s="20">
        <f t="shared" si="9"/>
        <v>6650</v>
      </c>
      <c r="H95" s="25">
        <f t="shared" si="6"/>
        <v>47.6</v>
      </c>
      <c r="I95" s="25">
        <f t="shared" si="7"/>
        <v>107.1</v>
      </c>
      <c r="J95" s="25">
        <f t="shared" si="8"/>
        <v>83.3</v>
      </c>
      <c r="K95" s="30"/>
      <c r="L95" s="30"/>
    </row>
    <row r="96" ht="15.75" customHeight="1" spans="1:12">
      <c r="A96" s="26">
        <v>92</v>
      </c>
      <c r="B96" s="21" t="s">
        <v>108</v>
      </c>
      <c r="C96" s="22" t="s">
        <v>17</v>
      </c>
      <c r="D96" s="23">
        <v>2.99999999999997</v>
      </c>
      <c r="E96" s="24">
        <v>0.0358</v>
      </c>
      <c r="F96" s="20">
        <v>950</v>
      </c>
      <c r="G96" s="20">
        <f t="shared" si="9"/>
        <v>2849.99999999997</v>
      </c>
      <c r="H96" s="25">
        <f t="shared" si="6"/>
        <v>20.3999999999998</v>
      </c>
      <c r="I96" s="25">
        <f t="shared" si="7"/>
        <v>45.8999999999995</v>
      </c>
      <c r="J96" s="25">
        <f t="shared" si="8"/>
        <v>35.6999999999996</v>
      </c>
      <c r="K96" s="30"/>
      <c r="L96" s="30"/>
    </row>
    <row r="97" ht="15.75" customHeight="1" spans="1:12">
      <c r="A97" s="20">
        <v>93</v>
      </c>
      <c r="B97" s="21" t="s">
        <v>109</v>
      </c>
      <c r="C97" s="22" t="s">
        <v>17</v>
      </c>
      <c r="D97" s="23">
        <v>4.00000000000001</v>
      </c>
      <c r="E97" s="24">
        <v>0.0358</v>
      </c>
      <c r="F97" s="20">
        <v>950</v>
      </c>
      <c r="G97" s="20">
        <f t="shared" si="9"/>
        <v>3800.00000000001</v>
      </c>
      <c r="H97" s="25">
        <f t="shared" si="6"/>
        <v>27.2000000000001</v>
      </c>
      <c r="I97" s="25">
        <f t="shared" si="7"/>
        <v>61.2000000000002</v>
      </c>
      <c r="J97" s="25">
        <f t="shared" si="8"/>
        <v>47.6000000000001</v>
      </c>
      <c r="K97" s="30"/>
      <c r="L97" s="30"/>
    </row>
    <row r="98" ht="15.75" customHeight="1" spans="1:12">
      <c r="A98" s="26">
        <v>94</v>
      </c>
      <c r="B98" s="21" t="s">
        <v>110</v>
      </c>
      <c r="C98" s="22" t="s">
        <v>17</v>
      </c>
      <c r="D98" s="23">
        <v>3.5</v>
      </c>
      <c r="E98" s="24">
        <v>0.0358</v>
      </c>
      <c r="F98" s="20">
        <v>950</v>
      </c>
      <c r="G98" s="20">
        <f t="shared" si="9"/>
        <v>3325</v>
      </c>
      <c r="H98" s="25">
        <f t="shared" si="6"/>
        <v>23.8</v>
      </c>
      <c r="I98" s="25">
        <f t="shared" si="7"/>
        <v>53.55</v>
      </c>
      <c r="J98" s="25">
        <f t="shared" si="8"/>
        <v>41.65</v>
      </c>
      <c r="K98" s="30"/>
      <c r="L98" s="30"/>
    </row>
    <row r="99" ht="15.75" customHeight="1" spans="1:12">
      <c r="A99" s="26">
        <v>95</v>
      </c>
      <c r="B99" s="21" t="s">
        <v>111</v>
      </c>
      <c r="C99" s="22" t="s">
        <v>17</v>
      </c>
      <c r="D99" s="23">
        <v>2.99999999999997</v>
      </c>
      <c r="E99" s="24">
        <v>0.0358</v>
      </c>
      <c r="F99" s="20">
        <v>950</v>
      </c>
      <c r="G99" s="20">
        <f t="shared" si="9"/>
        <v>2849.99999999997</v>
      </c>
      <c r="H99" s="25">
        <f t="shared" si="6"/>
        <v>20.3999999999998</v>
      </c>
      <c r="I99" s="25">
        <f t="shared" si="7"/>
        <v>45.8999999999995</v>
      </c>
      <c r="J99" s="25">
        <f t="shared" si="8"/>
        <v>35.6999999999996</v>
      </c>
      <c r="K99" s="30"/>
      <c r="L99" s="30"/>
    </row>
    <row r="100" ht="15.75" customHeight="1" spans="1:12">
      <c r="A100" s="26">
        <v>96</v>
      </c>
      <c r="B100" s="21" t="s">
        <v>112</v>
      </c>
      <c r="C100" s="22" t="s">
        <v>17</v>
      </c>
      <c r="D100" s="23">
        <v>4.50000000000003</v>
      </c>
      <c r="E100" s="24">
        <v>0.0358</v>
      </c>
      <c r="F100" s="20">
        <v>950</v>
      </c>
      <c r="G100" s="20">
        <f t="shared" si="9"/>
        <v>4275.00000000003</v>
      </c>
      <c r="H100" s="25">
        <f t="shared" si="6"/>
        <v>30.6000000000002</v>
      </c>
      <c r="I100" s="25">
        <f t="shared" si="7"/>
        <v>68.8500000000005</v>
      </c>
      <c r="J100" s="25">
        <f t="shared" si="8"/>
        <v>53.5500000000004</v>
      </c>
      <c r="K100" s="30"/>
      <c r="L100" s="30"/>
    </row>
    <row r="101" ht="15.75" customHeight="1" spans="1:12">
      <c r="A101" s="20">
        <v>97</v>
      </c>
      <c r="B101" s="21" t="s">
        <v>113</v>
      </c>
      <c r="C101" s="22" t="s">
        <v>17</v>
      </c>
      <c r="D101" s="27">
        <v>1.50000000000001</v>
      </c>
      <c r="E101" s="24">
        <v>0.0358</v>
      </c>
      <c r="F101" s="20">
        <v>950</v>
      </c>
      <c r="G101" s="20">
        <f t="shared" si="9"/>
        <v>1425.00000000001</v>
      </c>
      <c r="H101" s="25">
        <f t="shared" si="6"/>
        <v>10.2000000000001</v>
      </c>
      <c r="I101" s="25">
        <f t="shared" si="7"/>
        <v>22.9500000000002</v>
      </c>
      <c r="J101" s="25">
        <f t="shared" si="8"/>
        <v>17.8500000000001</v>
      </c>
      <c r="K101" s="30"/>
      <c r="L101" s="30"/>
    </row>
    <row r="102" ht="15.75" customHeight="1" spans="1:12">
      <c r="A102" s="26">
        <v>98</v>
      </c>
      <c r="B102" s="21" t="s">
        <v>114</v>
      </c>
      <c r="C102" s="22" t="s">
        <v>17</v>
      </c>
      <c r="D102" s="27">
        <v>1.5</v>
      </c>
      <c r="E102" s="24">
        <v>0.0358</v>
      </c>
      <c r="F102" s="20">
        <v>950</v>
      </c>
      <c r="G102" s="20">
        <f t="shared" si="9"/>
        <v>1425</v>
      </c>
      <c r="H102" s="25">
        <f t="shared" si="6"/>
        <v>10.2</v>
      </c>
      <c r="I102" s="25">
        <f t="shared" si="7"/>
        <v>22.95</v>
      </c>
      <c r="J102" s="25">
        <f t="shared" si="8"/>
        <v>17.85</v>
      </c>
      <c r="K102" s="30"/>
      <c r="L102" s="30"/>
    </row>
    <row r="103" ht="15.75" customHeight="1" spans="1:12">
      <c r="A103" s="26">
        <v>99</v>
      </c>
      <c r="B103" s="21" t="s">
        <v>115</v>
      </c>
      <c r="C103" s="22" t="s">
        <v>17</v>
      </c>
      <c r="D103" s="23">
        <v>3.99999999999997</v>
      </c>
      <c r="E103" s="24">
        <v>0.0358</v>
      </c>
      <c r="F103" s="20">
        <v>950</v>
      </c>
      <c r="G103" s="20">
        <f t="shared" si="9"/>
        <v>3799.99999999997</v>
      </c>
      <c r="H103" s="25">
        <f t="shared" si="6"/>
        <v>27.1999999999998</v>
      </c>
      <c r="I103" s="25">
        <f t="shared" si="7"/>
        <v>61.1999999999995</v>
      </c>
      <c r="J103" s="25">
        <f t="shared" si="8"/>
        <v>47.5999999999996</v>
      </c>
      <c r="K103" s="30"/>
      <c r="L103" s="30"/>
    </row>
    <row r="104" ht="15.75" customHeight="1" spans="1:12">
      <c r="A104" s="26">
        <v>100</v>
      </c>
      <c r="B104" s="21" t="s">
        <v>116</v>
      </c>
      <c r="C104" s="22" t="s">
        <v>17</v>
      </c>
      <c r="D104" s="27">
        <v>2.50000000000001</v>
      </c>
      <c r="E104" s="24">
        <v>0.0358</v>
      </c>
      <c r="F104" s="20">
        <v>950</v>
      </c>
      <c r="G104" s="20">
        <f t="shared" si="9"/>
        <v>2375.00000000001</v>
      </c>
      <c r="H104" s="25">
        <f t="shared" si="6"/>
        <v>17.0000000000001</v>
      </c>
      <c r="I104" s="25">
        <f t="shared" si="7"/>
        <v>38.2500000000002</v>
      </c>
      <c r="J104" s="25">
        <f t="shared" si="8"/>
        <v>29.7500000000001</v>
      </c>
      <c r="K104" s="30"/>
      <c r="L104" s="30"/>
    </row>
    <row r="105" ht="15.75" customHeight="1" spans="1:12">
      <c r="A105" s="20">
        <v>101</v>
      </c>
      <c r="B105" s="21" t="s">
        <v>117</v>
      </c>
      <c r="C105" s="22" t="s">
        <v>17</v>
      </c>
      <c r="D105" s="27">
        <v>1.99999999999999</v>
      </c>
      <c r="E105" s="24">
        <v>0.0358</v>
      </c>
      <c r="F105" s="20">
        <v>950</v>
      </c>
      <c r="G105" s="20">
        <f t="shared" si="9"/>
        <v>1899.99999999999</v>
      </c>
      <c r="H105" s="25">
        <f t="shared" si="6"/>
        <v>13.5999999999999</v>
      </c>
      <c r="I105" s="25">
        <f t="shared" si="7"/>
        <v>30.5999999999998</v>
      </c>
      <c r="J105" s="25">
        <f t="shared" si="8"/>
        <v>23.7999999999999</v>
      </c>
      <c r="K105" s="30"/>
      <c r="L105" s="30"/>
    </row>
    <row r="106" ht="15.75" customHeight="1" spans="1:12">
      <c r="A106" s="26">
        <v>102</v>
      </c>
      <c r="B106" s="21" t="s">
        <v>118</v>
      </c>
      <c r="C106" s="22" t="s">
        <v>17</v>
      </c>
      <c r="D106" s="27">
        <v>3.50000000000001</v>
      </c>
      <c r="E106" s="24">
        <v>0.0358</v>
      </c>
      <c r="F106" s="20">
        <v>950</v>
      </c>
      <c r="G106" s="20">
        <f t="shared" si="9"/>
        <v>3325.00000000001</v>
      </c>
      <c r="H106" s="25">
        <f t="shared" si="6"/>
        <v>23.8000000000001</v>
      </c>
      <c r="I106" s="25">
        <f t="shared" si="7"/>
        <v>53.5500000000002</v>
      </c>
      <c r="J106" s="25">
        <f t="shared" si="8"/>
        <v>41.6500000000001</v>
      </c>
      <c r="K106" s="30"/>
      <c r="L106" s="30"/>
    </row>
    <row r="107" ht="15.75" customHeight="1" spans="1:12">
      <c r="A107" s="26">
        <v>103</v>
      </c>
      <c r="B107" s="21" t="s">
        <v>119</v>
      </c>
      <c r="C107" s="22" t="s">
        <v>17</v>
      </c>
      <c r="D107" s="23">
        <v>4.99999999999999</v>
      </c>
      <c r="E107" s="24">
        <v>0.0358</v>
      </c>
      <c r="F107" s="20">
        <v>950</v>
      </c>
      <c r="G107" s="20">
        <f t="shared" si="9"/>
        <v>4749.99999999999</v>
      </c>
      <c r="H107" s="25">
        <f t="shared" si="6"/>
        <v>33.9999999999999</v>
      </c>
      <c r="I107" s="25">
        <f t="shared" si="7"/>
        <v>76.4999999999998</v>
      </c>
      <c r="J107" s="25">
        <f t="shared" si="8"/>
        <v>59.4999999999999</v>
      </c>
      <c r="K107" s="30"/>
      <c r="L107" s="30"/>
    </row>
    <row r="108" ht="15.75" customHeight="1" spans="1:12">
      <c r="A108" s="26">
        <v>104</v>
      </c>
      <c r="B108" s="21" t="s">
        <v>120</v>
      </c>
      <c r="C108" s="22" t="s">
        <v>17</v>
      </c>
      <c r="D108" s="27">
        <v>3.5</v>
      </c>
      <c r="E108" s="24">
        <v>0.0358</v>
      </c>
      <c r="F108" s="20">
        <v>950</v>
      </c>
      <c r="G108" s="20">
        <f t="shared" si="9"/>
        <v>3325</v>
      </c>
      <c r="H108" s="25">
        <f t="shared" si="6"/>
        <v>23.8</v>
      </c>
      <c r="I108" s="25">
        <f t="shared" si="7"/>
        <v>53.55</v>
      </c>
      <c r="J108" s="25">
        <f t="shared" si="8"/>
        <v>41.65</v>
      </c>
      <c r="K108" s="30"/>
      <c r="L108" s="30"/>
    </row>
    <row r="109" ht="15.75" customHeight="1" spans="1:12">
      <c r="A109" s="20">
        <v>105</v>
      </c>
      <c r="B109" s="21" t="s">
        <v>121</v>
      </c>
      <c r="C109" s="22" t="s">
        <v>17</v>
      </c>
      <c r="D109" s="23">
        <v>3.20000000000002</v>
      </c>
      <c r="E109" s="24">
        <v>0.0358</v>
      </c>
      <c r="F109" s="20">
        <v>950</v>
      </c>
      <c r="G109" s="20">
        <f t="shared" si="9"/>
        <v>3040.00000000002</v>
      </c>
      <c r="H109" s="25">
        <f t="shared" si="6"/>
        <v>21.7600000000001</v>
      </c>
      <c r="I109" s="25">
        <f t="shared" si="7"/>
        <v>48.9600000000003</v>
      </c>
      <c r="J109" s="25">
        <f t="shared" si="8"/>
        <v>38.0800000000002</v>
      </c>
      <c r="K109" s="30"/>
      <c r="L109" s="30"/>
    </row>
    <row r="110" ht="15.75" customHeight="1" spans="1:12">
      <c r="A110" s="26">
        <v>106</v>
      </c>
      <c r="B110" s="21" t="s">
        <v>122</v>
      </c>
      <c r="C110" s="22" t="s">
        <v>17</v>
      </c>
      <c r="D110" s="23">
        <v>4</v>
      </c>
      <c r="E110" s="24">
        <v>0.0358</v>
      </c>
      <c r="F110" s="20">
        <v>950</v>
      </c>
      <c r="G110" s="20">
        <f t="shared" si="9"/>
        <v>3800</v>
      </c>
      <c r="H110" s="25">
        <f t="shared" si="6"/>
        <v>27.2</v>
      </c>
      <c r="I110" s="25">
        <f t="shared" si="7"/>
        <v>61.2</v>
      </c>
      <c r="J110" s="25">
        <f t="shared" si="8"/>
        <v>47.6</v>
      </c>
      <c r="K110" s="30"/>
      <c r="L110" s="30"/>
    </row>
    <row r="111" ht="15.75" customHeight="1" spans="1:12">
      <c r="A111" s="26">
        <v>107</v>
      </c>
      <c r="B111" s="21" t="s">
        <v>123</v>
      </c>
      <c r="C111" s="22" t="s">
        <v>17</v>
      </c>
      <c r="D111" s="23">
        <v>2.49999999999997</v>
      </c>
      <c r="E111" s="24">
        <v>0.0358</v>
      </c>
      <c r="F111" s="20">
        <v>950</v>
      </c>
      <c r="G111" s="20">
        <f t="shared" si="9"/>
        <v>2374.99999999997</v>
      </c>
      <c r="H111" s="25">
        <f t="shared" si="6"/>
        <v>16.9999999999998</v>
      </c>
      <c r="I111" s="25">
        <f t="shared" si="7"/>
        <v>38.2499999999995</v>
      </c>
      <c r="J111" s="25">
        <f t="shared" si="8"/>
        <v>29.7499999999996</v>
      </c>
      <c r="K111" s="30"/>
      <c r="L111" s="30"/>
    </row>
    <row r="112" ht="15.75" customHeight="1" spans="1:12">
      <c r="A112" s="26">
        <v>108</v>
      </c>
      <c r="B112" s="21" t="s">
        <v>124</v>
      </c>
      <c r="C112" s="22" t="s">
        <v>17</v>
      </c>
      <c r="D112" s="23">
        <v>3.00000000000001</v>
      </c>
      <c r="E112" s="24">
        <v>0.0358</v>
      </c>
      <c r="F112" s="20">
        <v>950</v>
      </c>
      <c r="G112" s="20">
        <f t="shared" si="9"/>
        <v>2850.00000000001</v>
      </c>
      <c r="H112" s="25">
        <f t="shared" si="6"/>
        <v>20.4000000000001</v>
      </c>
      <c r="I112" s="25">
        <f t="shared" si="7"/>
        <v>45.9000000000002</v>
      </c>
      <c r="J112" s="25">
        <f t="shared" si="8"/>
        <v>35.7000000000001</v>
      </c>
      <c r="K112" s="30"/>
      <c r="L112" s="30"/>
    </row>
    <row r="113" ht="15.75" customHeight="1" spans="1:12">
      <c r="A113" s="20">
        <v>109</v>
      </c>
      <c r="B113" s="21" t="s">
        <v>125</v>
      </c>
      <c r="C113" s="22" t="s">
        <v>17</v>
      </c>
      <c r="D113" s="27">
        <v>1.8</v>
      </c>
      <c r="E113" s="24">
        <v>0.0358</v>
      </c>
      <c r="F113" s="20">
        <v>950</v>
      </c>
      <c r="G113" s="20">
        <f t="shared" si="9"/>
        <v>1710</v>
      </c>
      <c r="H113" s="25">
        <f t="shared" si="6"/>
        <v>12.24</v>
      </c>
      <c r="I113" s="25">
        <f t="shared" si="7"/>
        <v>27.54</v>
      </c>
      <c r="J113" s="25">
        <f t="shared" si="8"/>
        <v>21.42</v>
      </c>
      <c r="K113" s="30"/>
      <c r="L113" s="30"/>
    </row>
    <row r="114" ht="15.75" customHeight="1" spans="1:12">
      <c r="A114" s="26">
        <v>110</v>
      </c>
      <c r="B114" s="21" t="s">
        <v>126</v>
      </c>
      <c r="C114" s="22" t="s">
        <v>17</v>
      </c>
      <c r="D114" s="27">
        <v>2.09999999999999</v>
      </c>
      <c r="E114" s="24">
        <v>0.0358</v>
      </c>
      <c r="F114" s="20">
        <v>950</v>
      </c>
      <c r="G114" s="20">
        <f t="shared" si="9"/>
        <v>1994.99999999999</v>
      </c>
      <c r="H114" s="25">
        <f t="shared" si="6"/>
        <v>14.2799999999999</v>
      </c>
      <c r="I114" s="25">
        <f t="shared" si="7"/>
        <v>32.1299999999998</v>
      </c>
      <c r="J114" s="25">
        <f t="shared" si="8"/>
        <v>24.9899999999999</v>
      </c>
      <c r="K114" s="30"/>
      <c r="L114" s="30"/>
    </row>
    <row r="115" ht="15.75" customHeight="1" spans="1:12">
      <c r="A115" s="26">
        <v>111</v>
      </c>
      <c r="B115" s="21" t="s">
        <v>127</v>
      </c>
      <c r="C115" s="22" t="s">
        <v>17</v>
      </c>
      <c r="D115" s="23">
        <v>3</v>
      </c>
      <c r="E115" s="24">
        <v>0.0358</v>
      </c>
      <c r="F115" s="20">
        <v>950</v>
      </c>
      <c r="G115" s="20">
        <f t="shared" si="9"/>
        <v>2850</v>
      </c>
      <c r="H115" s="25">
        <f t="shared" si="6"/>
        <v>20.4</v>
      </c>
      <c r="I115" s="25">
        <f t="shared" si="7"/>
        <v>45.9</v>
      </c>
      <c r="J115" s="25">
        <f t="shared" si="8"/>
        <v>35.7</v>
      </c>
      <c r="K115" s="30"/>
      <c r="L115" s="30"/>
    </row>
    <row r="116" ht="15.75" customHeight="1" spans="1:12">
      <c r="A116" s="26">
        <v>112</v>
      </c>
      <c r="B116" s="21" t="s">
        <v>128</v>
      </c>
      <c r="C116" s="22" t="s">
        <v>17</v>
      </c>
      <c r="D116" s="27">
        <v>4.21</v>
      </c>
      <c r="E116" s="24">
        <v>0.0358</v>
      </c>
      <c r="F116" s="20">
        <v>950</v>
      </c>
      <c r="G116" s="20">
        <f t="shared" si="9"/>
        <v>3999.5</v>
      </c>
      <c r="H116" s="25">
        <f t="shared" si="6"/>
        <v>28.628</v>
      </c>
      <c r="I116" s="25">
        <f t="shared" si="7"/>
        <v>64.413</v>
      </c>
      <c r="J116" s="25">
        <f t="shared" si="8"/>
        <v>50.099</v>
      </c>
      <c r="K116" s="30"/>
      <c r="L116" s="30"/>
    </row>
    <row r="117" ht="15.75" customHeight="1" spans="1:12">
      <c r="A117" s="20">
        <v>113</v>
      </c>
      <c r="B117" s="21" t="s">
        <v>129</v>
      </c>
      <c r="C117" s="22" t="s">
        <v>17</v>
      </c>
      <c r="D117" s="27">
        <v>3.8</v>
      </c>
      <c r="E117" s="24">
        <v>0.0358</v>
      </c>
      <c r="F117" s="20">
        <v>950</v>
      </c>
      <c r="G117" s="20">
        <f t="shared" si="9"/>
        <v>3610</v>
      </c>
      <c r="H117" s="25">
        <f t="shared" si="6"/>
        <v>25.84</v>
      </c>
      <c r="I117" s="25">
        <f t="shared" si="7"/>
        <v>58.14</v>
      </c>
      <c r="J117" s="25">
        <f t="shared" si="8"/>
        <v>45.22</v>
      </c>
      <c r="K117" s="30"/>
      <c r="L117" s="30"/>
    </row>
    <row r="118" ht="15.75" customHeight="1" spans="1:12">
      <c r="A118" s="26">
        <v>114</v>
      </c>
      <c r="B118" s="21" t="s">
        <v>130</v>
      </c>
      <c r="C118" s="22" t="s">
        <v>17</v>
      </c>
      <c r="D118" s="23">
        <v>3.00000000000001</v>
      </c>
      <c r="E118" s="24">
        <v>0.0358</v>
      </c>
      <c r="F118" s="20">
        <v>950</v>
      </c>
      <c r="G118" s="20">
        <f t="shared" si="9"/>
        <v>2850.00000000001</v>
      </c>
      <c r="H118" s="25">
        <f t="shared" si="6"/>
        <v>20.4000000000001</v>
      </c>
      <c r="I118" s="25">
        <f t="shared" si="7"/>
        <v>45.9000000000002</v>
      </c>
      <c r="J118" s="25">
        <f t="shared" si="8"/>
        <v>35.7000000000001</v>
      </c>
      <c r="K118" s="30"/>
      <c r="L118" s="30"/>
    </row>
    <row r="119" ht="15.75" customHeight="1" spans="1:12">
      <c r="A119" s="26">
        <v>115</v>
      </c>
      <c r="B119" s="21" t="s">
        <v>131</v>
      </c>
      <c r="C119" s="22" t="s">
        <v>17</v>
      </c>
      <c r="D119" s="27">
        <v>1.89999999999999</v>
      </c>
      <c r="E119" s="24">
        <v>0.0358</v>
      </c>
      <c r="F119" s="20">
        <v>950</v>
      </c>
      <c r="G119" s="20">
        <f t="shared" si="9"/>
        <v>1804.99999999999</v>
      </c>
      <c r="H119" s="25">
        <f t="shared" si="6"/>
        <v>12.9199999999999</v>
      </c>
      <c r="I119" s="25">
        <f t="shared" si="7"/>
        <v>29.0699999999998</v>
      </c>
      <c r="J119" s="25">
        <f t="shared" si="8"/>
        <v>22.6099999999999</v>
      </c>
      <c r="K119" s="30"/>
      <c r="L119" s="30"/>
    </row>
    <row r="120" ht="15.75" customHeight="1" spans="1:12">
      <c r="A120" s="26">
        <v>116</v>
      </c>
      <c r="B120" s="21" t="s">
        <v>132</v>
      </c>
      <c r="C120" s="22" t="s">
        <v>17</v>
      </c>
      <c r="D120" s="23">
        <v>3.5</v>
      </c>
      <c r="E120" s="24">
        <v>0.0358</v>
      </c>
      <c r="F120" s="20">
        <v>950</v>
      </c>
      <c r="G120" s="20">
        <f t="shared" si="9"/>
        <v>3325</v>
      </c>
      <c r="H120" s="25">
        <f t="shared" si="6"/>
        <v>23.8</v>
      </c>
      <c r="I120" s="25">
        <f t="shared" si="7"/>
        <v>53.55</v>
      </c>
      <c r="J120" s="25">
        <f t="shared" si="8"/>
        <v>41.65</v>
      </c>
      <c r="K120" s="30"/>
      <c r="L120" s="30"/>
    </row>
    <row r="121" ht="15.75" customHeight="1" spans="1:12">
      <c r="A121" s="20">
        <v>117</v>
      </c>
      <c r="B121" s="21" t="s">
        <v>133</v>
      </c>
      <c r="C121" s="22" t="s">
        <v>17</v>
      </c>
      <c r="D121" s="27">
        <v>1</v>
      </c>
      <c r="E121" s="24">
        <v>0.0358</v>
      </c>
      <c r="F121" s="20">
        <v>950</v>
      </c>
      <c r="G121" s="20">
        <f t="shared" si="9"/>
        <v>950</v>
      </c>
      <c r="H121" s="25">
        <f t="shared" si="6"/>
        <v>6.8</v>
      </c>
      <c r="I121" s="25">
        <f t="shared" si="7"/>
        <v>15.3</v>
      </c>
      <c r="J121" s="25">
        <f t="shared" si="8"/>
        <v>11.9</v>
      </c>
      <c r="K121" s="30"/>
      <c r="L121" s="30"/>
    </row>
    <row r="122" ht="15.75" customHeight="1" spans="1:12">
      <c r="A122" s="26">
        <v>118</v>
      </c>
      <c r="B122" s="21" t="s">
        <v>134</v>
      </c>
      <c r="C122" s="22" t="s">
        <v>17</v>
      </c>
      <c r="D122" s="27">
        <v>3.98</v>
      </c>
      <c r="E122" s="24">
        <v>0.0358</v>
      </c>
      <c r="F122" s="20">
        <v>950</v>
      </c>
      <c r="G122" s="20">
        <f t="shared" si="9"/>
        <v>3781</v>
      </c>
      <c r="H122" s="25">
        <f t="shared" si="6"/>
        <v>27.064</v>
      </c>
      <c r="I122" s="25">
        <f t="shared" si="7"/>
        <v>60.894</v>
      </c>
      <c r="J122" s="25">
        <f t="shared" si="8"/>
        <v>47.362</v>
      </c>
      <c r="K122" s="30"/>
      <c r="L122" s="30"/>
    </row>
    <row r="123" ht="15.75" customHeight="1" spans="1:12">
      <c r="A123" s="26">
        <v>119</v>
      </c>
      <c r="B123" s="21" t="s">
        <v>135</v>
      </c>
      <c r="C123" s="22" t="s">
        <v>17</v>
      </c>
      <c r="D123" s="27">
        <v>2.5</v>
      </c>
      <c r="E123" s="24">
        <v>0.0358</v>
      </c>
      <c r="F123" s="20">
        <v>950</v>
      </c>
      <c r="G123" s="20">
        <f t="shared" si="9"/>
        <v>2375</v>
      </c>
      <c r="H123" s="25">
        <f t="shared" si="6"/>
        <v>17</v>
      </c>
      <c r="I123" s="25">
        <f t="shared" si="7"/>
        <v>38.25</v>
      </c>
      <c r="J123" s="25">
        <f t="shared" si="8"/>
        <v>29.75</v>
      </c>
      <c r="K123" s="30"/>
      <c r="L123" s="30"/>
    </row>
    <row r="124" ht="15.75" customHeight="1" spans="1:12">
      <c r="A124" s="26">
        <v>120</v>
      </c>
      <c r="B124" s="21" t="s">
        <v>136</v>
      </c>
      <c r="C124" s="22" t="s">
        <v>17</v>
      </c>
      <c r="D124" s="27">
        <v>1.5</v>
      </c>
      <c r="E124" s="24">
        <v>0.0358</v>
      </c>
      <c r="F124" s="20">
        <v>950</v>
      </c>
      <c r="G124" s="20">
        <f t="shared" si="9"/>
        <v>1425</v>
      </c>
      <c r="H124" s="25">
        <f t="shared" si="6"/>
        <v>10.2</v>
      </c>
      <c r="I124" s="25">
        <f t="shared" si="7"/>
        <v>22.95</v>
      </c>
      <c r="J124" s="25">
        <f t="shared" si="8"/>
        <v>17.85</v>
      </c>
      <c r="K124" s="30"/>
      <c r="L124" s="30"/>
    </row>
    <row r="125" ht="15.75" customHeight="1" spans="1:12">
      <c r="A125" s="20">
        <v>121</v>
      </c>
      <c r="B125" s="21" t="s">
        <v>137</v>
      </c>
      <c r="C125" s="22" t="s">
        <v>17</v>
      </c>
      <c r="D125" s="27">
        <v>1.5</v>
      </c>
      <c r="E125" s="24">
        <v>0.0358</v>
      </c>
      <c r="F125" s="20">
        <v>950</v>
      </c>
      <c r="G125" s="20">
        <f t="shared" si="9"/>
        <v>1425</v>
      </c>
      <c r="H125" s="25">
        <f t="shared" si="6"/>
        <v>10.2</v>
      </c>
      <c r="I125" s="25">
        <f t="shared" si="7"/>
        <v>22.95</v>
      </c>
      <c r="J125" s="25">
        <f t="shared" si="8"/>
        <v>17.85</v>
      </c>
      <c r="K125" s="30"/>
      <c r="L125" s="30"/>
    </row>
    <row r="126" ht="15.75" customHeight="1" spans="1:12">
      <c r="A126" s="26">
        <v>122</v>
      </c>
      <c r="B126" s="31" t="s">
        <v>138</v>
      </c>
      <c r="C126" s="22" t="s">
        <v>17</v>
      </c>
      <c r="D126" s="32">
        <v>2.5</v>
      </c>
      <c r="E126" s="24">
        <v>0.0358</v>
      </c>
      <c r="F126" s="20">
        <v>950</v>
      </c>
      <c r="G126" s="20">
        <f t="shared" si="9"/>
        <v>2375</v>
      </c>
      <c r="H126" s="25">
        <f t="shared" si="6"/>
        <v>17</v>
      </c>
      <c r="I126" s="25">
        <f t="shared" si="7"/>
        <v>38.25</v>
      </c>
      <c r="J126" s="25">
        <f t="shared" si="8"/>
        <v>29.75</v>
      </c>
      <c r="K126" s="30"/>
      <c r="L126" s="30"/>
    </row>
    <row r="127" ht="15.75" customHeight="1" spans="1:12">
      <c r="A127" s="26">
        <v>123</v>
      </c>
      <c r="B127" s="31" t="s">
        <v>139</v>
      </c>
      <c r="C127" s="22" t="s">
        <v>17</v>
      </c>
      <c r="D127" s="32">
        <v>3</v>
      </c>
      <c r="E127" s="24">
        <v>0.0358</v>
      </c>
      <c r="F127" s="20">
        <v>950</v>
      </c>
      <c r="G127" s="20">
        <f t="shared" si="9"/>
        <v>2850</v>
      </c>
      <c r="H127" s="25">
        <f t="shared" si="6"/>
        <v>20.4</v>
      </c>
      <c r="I127" s="25">
        <f t="shared" si="7"/>
        <v>45.9</v>
      </c>
      <c r="J127" s="25">
        <f t="shared" si="8"/>
        <v>35.7</v>
      </c>
      <c r="K127" s="30"/>
      <c r="L127" s="30"/>
    </row>
    <row r="128" ht="15.75" customHeight="1" spans="1:12">
      <c r="A128" s="26">
        <v>124</v>
      </c>
      <c r="B128" s="31" t="s">
        <v>140</v>
      </c>
      <c r="C128" s="22" t="s">
        <v>17</v>
      </c>
      <c r="D128" s="32">
        <v>3</v>
      </c>
      <c r="E128" s="24">
        <v>0.0358</v>
      </c>
      <c r="F128" s="20">
        <v>950</v>
      </c>
      <c r="G128" s="20">
        <f t="shared" si="9"/>
        <v>2850</v>
      </c>
      <c r="H128" s="25">
        <f t="shared" si="6"/>
        <v>20.4</v>
      </c>
      <c r="I128" s="25">
        <f t="shared" si="7"/>
        <v>45.9</v>
      </c>
      <c r="J128" s="25">
        <f t="shared" si="8"/>
        <v>35.7</v>
      </c>
      <c r="K128" s="30"/>
      <c r="L128" s="30"/>
    </row>
    <row r="129" ht="15.75" customHeight="1" spans="1:12">
      <c r="A129" s="20">
        <v>125</v>
      </c>
      <c r="B129" s="31" t="s">
        <v>141</v>
      </c>
      <c r="C129" s="22" t="s">
        <v>17</v>
      </c>
      <c r="D129" s="32">
        <v>5</v>
      </c>
      <c r="E129" s="24">
        <v>0.0358</v>
      </c>
      <c r="F129" s="20">
        <v>950</v>
      </c>
      <c r="G129" s="20">
        <f t="shared" si="9"/>
        <v>4750</v>
      </c>
      <c r="H129" s="25">
        <f t="shared" si="6"/>
        <v>34</v>
      </c>
      <c r="I129" s="25">
        <f t="shared" si="7"/>
        <v>76.5</v>
      </c>
      <c r="J129" s="25">
        <f t="shared" si="8"/>
        <v>59.5</v>
      </c>
      <c r="K129" s="30"/>
      <c r="L129" s="30"/>
    </row>
    <row r="130" ht="15.75" customHeight="1" spans="1:12">
      <c r="A130" s="26">
        <v>126</v>
      </c>
      <c r="B130" s="31" t="s">
        <v>142</v>
      </c>
      <c r="C130" s="22" t="s">
        <v>17</v>
      </c>
      <c r="D130" s="32">
        <v>2</v>
      </c>
      <c r="E130" s="24">
        <v>0.0358</v>
      </c>
      <c r="F130" s="20">
        <v>950</v>
      </c>
      <c r="G130" s="20">
        <f t="shared" si="9"/>
        <v>1900</v>
      </c>
      <c r="H130" s="25">
        <f t="shared" si="6"/>
        <v>13.6</v>
      </c>
      <c r="I130" s="25">
        <f t="shared" si="7"/>
        <v>30.6</v>
      </c>
      <c r="J130" s="25">
        <f t="shared" si="8"/>
        <v>23.8</v>
      </c>
      <c r="K130" s="30"/>
      <c r="L130" s="30"/>
    </row>
    <row r="131" ht="15.75" customHeight="1" spans="1:12">
      <c r="A131" s="26">
        <v>127</v>
      </c>
      <c r="B131" s="31" t="s">
        <v>143</v>
      </c>
      <c r="C131" s="22" t="s">
        <v>17</v>
      </c>
      <c r="D131" s="32">
        <v>4</v>
      </c>
      <c r="E131" s="24">
        <v>0.0358</v>
      </c>
      <c r="F131" s="20">
        <v>950</v>
      </c>
      <c r="G131" s="20">
        <f t="shared" si="9"/>
        <v>3800</v>
      </c>
      <c r="H131" s="25">
        <f t="shared" si="6"/>
        <v>27.2</v>
      </c>
      <c r="I131" s="25">
        <f t="shared" si="7"/>
        <v>61.2</v>
      </c>
      <c r="J131" s="25">
        <f t="shared" si="8"/>
        <v>47.6</v>
      </c>
      <c r="K131" s="30"/>
      <c r="L131" s="30"/>
    </row>
    <row r="132" ht="15.75" customHeight="1" spans="1:12">
      <c r="A132" s="26">
        <v>128</v>
      </c>
      <c r="B132" s="31" t="s">
        <v>144</v>
      </c>
      <c r="C132" s="22" t="s">
        <v>17</v>
      </c>
      <c r="D132" s="32">
        <v>6</v>
      </c>
      <c r="E132" s="24">
        <v>0.0358</v>
      </c>
      <c r="F132" s="20">
        <v>950</v>
      </c>
      <c r="G132" s="20">
        <f t="shared" si="9"/>
        <v>5700</v>
      </c>
      <c r="H132" s="25">
        <f t="shared" si="6"/>
        <v>40.8</v>
      </c>
      <c r="I132" s="25">
        <f t="shared" si="7"/>
        <v>91.8</v>
      </c>
      <c r="J132" s="25">
        <f t="shared" si="8"/>
        <v>71.4</v>
      </c>
      <c r="K132" s="30"/>
      <c r="L132" s="30"/>
    </row>
    <row r="133" ht="15.75" customHeight="1" spans="1:12">
      <c r="A133" s="20">
        <v>129</v>
      </c>
      <c r="B133" s="31" t="s">
        <v>145</v>
      </c>
      <c r="C133" s="22" t="s">
        <v>17</v>
      </c>
      <c r="D133" s="32">
        <v>5</v>
      </c>
      <c r="E133" s="24">
        <v>0.0358</v>
      </c>
      <c r="F133" s="20">
        <v>950</v>
      </c>
      <c r="G133" s="20">
        <f t="shared" si="9"/>
        <v>4750</v>
      </c>
      <c r="H133" s="25">
        <f t="shared" si="6"/>
        <v>34</v>
      </c>
      <c r="I133" s="25">
        <f t="shared" si="7"/>
        <v>76.5</v>
      </c>
      <c r="J133" s="25">
        <f t="shared" si="8"/>
        <v>59.5</v>
      </c>
      <c r="K133" s="30"/>
      <c r="L133" s="30"/>
    </row>
    <row r="134" ht="15.75" customHeight="1" spans="1:12">
      <c r="A134" s="26">
        <v>130</v>
      </c>
      <c r="B134" s="21" t="s">
        <v>146</v>
      </c>
      <c r="C134" s="22" t="s">
        <v>17</v>
      </c>
      <c r="D134" s="33">
        <v>0.1</v>
      </c>
      <c r="E134" s="24">
        <v>0.0358</v>
      </c>
      <c r="F134" s="20">
        <v>950</v>
      </c>
      <c r="G134" s="20">
        <f t="shared" si="9"/>
        <v>95</v>
      </c>
      <c r="H134" s="25">
        <f t="shared" si="6"/>
        <v>0.68</v>
      </c>
      <c r="I134" s="25">
        <f t="shared" si="7"/>
        <v>1.53</v>
      </c>
      <c r="J134" s="25">
        <f t="shared" si="8"/>
        <v>1.19</v>
      </c>
      <c r="K134" s="30"/>
      <c r="L134" s="30"/>
    </row>
    <row r="135" ht="15.75" customHeight="1" spans="1:12">
      <c r="A135" s="26" t="s">
        <v>147</v>
      </c>
      <c r="B135" s="30"/>
      <c r="C135" s="22" t="s">
        <v>17</v>
      </c>
      <c r="D135" s="25">
        <f>SUM(D5:D134)</f>
        <v>481.8</v>
      </c>
      <c r="E135" s="24">
        <v>0.0358</v>
      </c>
      <c r="F135" s="20">
        <v>950</v>
      </c>
      <c r="G135" s="20">
        <f>SUM(G5:G134)</f>
        <v>457710</v>
      </c>
      <c r="H135" s="25">
        <f>SUM(H5:H134)</f>
        <v>3276.24</v>
      </c>
      <c r="I135" s="25">
        <f>SUM(I5:I134)</f>
        <v>7371.54</v>
      </c>
      <c r="J135" s="25">
        <f>SUM(J5:J134)</f>
        <v>5733.42</v>
      </c>
      <c r="K135" s="30"/>
      <c r="L135" s="30"/>
    </row>
    <row r="137" s="4" customFormat="1" ht="17.25" customHeight="1" spans="1:10">
      <c r="A137" s="34" t="s">
        <v>148</v>
      </c>
      <c r="B137" s="35"/>
      <c r="C137" s="35"/>
      <c r="D137" s="36"/>
      <c r="E137" s="37" t="s">
        <v>149</v>
      </c>
      <c r="H137" s="38"/>
      <c r="I137" s="38"/>
      <c r="J137" s="38" t="s">
        <v>150</v>
      </c>
    </row>
    <row r="138" customFormat="1" ht="12" customHeight="1" spans="4:10">
      <c r="D138" s="39"/>
      <c r="H138" s="39"/>
      <c r="I138" s="39"/>
      <c r="J138" s="39"/>
    </row>
    <row r="139" s="3" customFormat="1" ht="20.25" customHeight="1" spans="1:18">
      <c r="A139" s="40" t="s">
        <v>151</v>
      </c>
      <c r="B139" s="41"/>
      <c r="C139" s="41"/>
      <c r="D139" s="42"/>
      <c r="E139" s="41"/>
      <c r="F139" s="41"/>
      <c r="G139" s="41"/>
      <c r="H139" s="42"/>
      <c r="I139" s="42"/>
      <c r="J139" s="42"/>
      <c r="K139" s="41"/>
      <c r="L139" s="41"/>
      <c r="Q139" s="43"/>
      <c r="R139" s="43"/>
    </row>
  </sheetData>
  <mergeCells count="4">
    <mergeCell ref="A1:L1"/>
    <mergeCell ref="A2:D2"/>
    <mergeCell ref="A3:D3"/>
    <mergeCell ref="A139:L139"/>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35:P136 P140:P65646 P65660:P131182 P131196:P196718 P196732:P262254 P262268:P327790 P327804:P393326 P393340:P458862 P458876:P524398 P524412:P589934 P589948:P655470 P655484:P721006 P721020:P786542 P786556:P852078 P852092:P917614 P917628:P983150 P983164:P1048576 W137:W139 JL135:JL136 JL140:JL65646 JL65660:JL131182 JL131196:JL196718 JL196732:JL262254 JL262268:JL327790 JL327804:JL393326 JL393340:JL458862 JL458876:JL524398 JL524412:JL589934 JL589948:JL655470 JL655484:JL721006 JL721020:JL786542 JL786556:JL852078 JL852092:JL917614 JL917628:JL983150 JL983164:JL1048576 JS137:JS139 TH135:TH136 TH140:TH65646 TH65660:TH131182 TH131196:TH196718 TH196732:TH262254 TH262268:TH327790 TH327804:TH393326 TH393340:TH458862 TH458876:TH524398 TH524412:TH589934 TH589948:TH655470 TH655484:TH721006 TH721020:TH786542 TH786556:TH852078 TH852092:TH917614 TH917628:TH983150 TH983164:TH1048576 TO137:TO139 ADD135:ADD136 ADD140:ADD65646 ADD65660:ADD131182 ADD131196:ADD196718 ADD196732:ADD262254 ADD262268:ADD327790 ADD327804:ADD393326 ADD393340:ADD458862 ADD458876:ADD524398 ADD524412:ADD589934 ADD589948:ADD655470 ADD655484:ADD721006 ADD721020:ADD786542 ADD786556:ADD852078 ADD852092:ADD917614 ADD917628:ADD983150 ADD983164:ADD1048576 ADK137:ADK139 AMZ135:AMZ136 AMZ140:AMZ65646 AMZ65660:AMZ131182 AMZ131196:AMZ196718 AMZ196732:AMZ262254 AMZ262268:AMZ327790 AMZ327804:AMZ393326 AMZ393340:AMZ458862 AMZ458876:AMZ524398 AMZ524412:AMZ589934 AMZ589948:AMZ655470 AMZ655484:AMZ721006 AMZ721020:AMZ786542 AMZ786556:AMZ852078 AMZ852092:AMZ917614 AMZ917628:AMZ983150 AMZ983164:AMZ1048576 ANG137:ANG139 AWV135:AWV136 AWV140:AWV65646 AWV65660:AWV131182 AWV131196:AWV196718 AWV196732:AWV262254 AWV262268:AWV327790 AWV327804:AWV393326 AWV393340:AWV458862 AWV458876:AWV524398 AWV524412:AWV589934 AWV589948:AWV655470 AWV655484:AWV721006 AWV721020:AWV786542 AWV786556:AWV852078 AWV852092:AWV917614 AWV917628:AWV983150 AWV983164:AWV1048576 AXC137:AXC139 BGR135:BGR136 BGR140:BGR65646 BGR65660:BGR131182 BGR131196:BGR196718 BGR196732:BGR262254 BGR262268:BGR327790 BGR327804:BGR393326 BGR393340:BGR458862 BGR458876:BGR524398 BGR524412:BGR589934 BGR589948:BGR655470 BGR655484:BGR721006 BGR721020:BGR786542 BGR786556:BGR852078 BGR852092:BGR917614 BGR917628:BGR983150 BGR983164:BGR1048576 BGY137:BGY139 BQN135:BQN136 BQN140:BQN65646 BQN65660:BQN131182 BQN131196:BQN196718 BQN196732:BQN262254 BQN262268:BQN327790 BQN327804:BQN393326 BQN393340:BQN458862 BQN458876:BQN524398 BQN524412:BQN589934 BQN589948:BQN655470 BQN655484:BQN721006 BQN721020:BQN786542 BQN786556:BQN852078 BQN852092:BQN917614 BQN917628:BQN983150 BQN983164:BQN1048576 BQU137:BQU139 CAJ135:CAJ136 CAJ140:CAJ65646 CAJ65660:CAJ131182 CAJ131196:CAJ196718 CAJ196732:CAJ262254 CAJ262268:CAJ327790 CAJ327804:CAJ393326 CAJ393340:CAJ458862 CAJ458876:CAJ524398 CAJ524412:CAJ589934 CAJ589948:CAJ655470 CAJ655484:CAJ721006 CAJ721020:CAJ786542 CAJ786556:CAJ852078 CAJ852092:CAJ917614 CAJ917628:CAJ983150 CAJ983164:CAJ1048576 CAQ137:CAQ139 CKF135:CKF136 CKF140:CKF65646 CKF65660:CKF131182 CKF131196:CKF196718 CKF196732:CKF262254 CKF262268:CKF327790 CKF327804:CKF393326 CKF393340:CKF458862 CKF458876:CKF524398 CKF524412:CKF589934 CKF589948:CKF655470 CKF655484:CKF721006 CKF721020:CKF786542 CKF786556:CKF852078 CKF852092:CKF917614 CKF917628:CKF983150 CKF983164:CKF1048576 CKM137:CKM139 CUB135:CUB136 CUB140:CUB65646 CUB65660:CUB131182 CUB131196:CUB196718 CUB196732:CUB262254 CUB262268:CUB327790 CUB327804:CUB393326 CUB393340:CUB458862 CUB458876:CUB524398 CUB524412:CUB589934 CUB589948:CUB655470 CUB655484:CUB721006 CUB721020:CUB786542 CUB786556:CUB852078 CUB852092:CUB917614 CUB917628:CUB983150 CUB983164:CUB1048576 CUI137:CUI139 DDX135:DDX136 DDX140:DDX65646 DDX65660:DDX131182 DDX131196:DDX196718 DDX196732:DDX262254 DDX262268:DDX327790 DDX327804:DDX393326 DDX393340:DDX458862 DDX458876:DDX524398 DDX524412:DDX589934 DDX589948:DDX655470 DDX655484:DDX721006 DDX721020:DDX786542 DDX786556:DDX852078 DDX852092:DDX917614 DDX917628:DDX983150 DDX983164:DDX1048576 DEE137:DEE139 DNT135:DNT136 DNT140:DNT65646 DNT65660:DNT131182 DNT131196:DNT196718 DNT196732:DNT262254 DNT262268:DNT327790 DNT327804:DNT393326 DNT393340:DNT458862 DNT458876:DNT524398 DNT524412:DNT589934 DNT589948:DNT655470 DNT655484:DNT721006 DNT721020:DNT786542 DNT786556:DNT852078 DNT852092:DNT917614 DNT917628:DNT983150 DNT983164:DNT1048576 DOA137:DOA139 DXP135:DXP136 DXP140:DXP65646 DXP65660:DXP131182 DXP131196:DXP196718 DXP196732:DXP262254 DXP262268:DXP327790 DXP327804:DXP393326 DXP393340:DXP458862 DXP458876:DXP524398 DXP524412:DXP589934 DXP589948:DXP655470 DXP655484:DXP721006 DXP721020:DXP786542 DXP786556:DXP852078 DXP852092:DXP917614 DXP917628:DXP983150 DXP983164:DXP1048576 DXW137:DXW139 EHL135:EHL136 EHL140:EHL65646 EHL65660:EHL131182 EHL131196:EHL196718 EHL196732:EHL262254 EHL262268:EHL327790 EHL327804:EHL393326 EHL393340:EHL458862 EHL458876:EHL524398 EHL524412:EHL589934 EHL589948:EHL655470 EHL655484:EHL721006 EHL721020:EHL786542 EHL786556:EHL852078 EHL852092:EHL917614 EHL917628:EHL983150 EHL983164:EHL1048576 EHS137:EHS139 ERH135:ERH136 ERH140:ERH65646 ERH65660:ERH131182 ERH131196:ERH196718 ERH196732:ERH262254 ERH262268:ERH327790 ERH327804:ERH393326 ERH393340:ERH458862 ERH458876:ERH524398 ERH524412:ERH589934 ERH589948:ERH655470 ERH655484:ERH721006 ERH721020:ERH786542 ERH786556:ERH852078 ERH852092:ERH917614 ERH917628:ERH983150 ERH983164:ERH1048576 ERO137:ERO139 FBD135:FBD136 FBD140:FBD65646 FBD65660:FBD131182 FBD131196:FBD196718 FBD196732:FBD262254 FBD262268:FBD327790 FBD327804:FBD393326 FBD393340:FBD458862 FBD458876:FBD524398 FBD524412:FBD589934 FBD589948:FBD655470 FBD655484:FBD721006 FBD721020:FBD786542 FBD786556:FBD852078 FBD852092:FBD917614 FBD917628:FBD983150 FBD983164:FBD1048576 FBK137:FBK139 FKZ135:FKZ136 FKZ140:FKZ65646 FKZ65660:FKZ131182 FKZ131196:FKZ196718 FKZ196732:FKZ262254 FKZ262268:FKZ327790 FKZ327804:FKZ393326 FKZ393340:FKZ458862 FKZ458876:FKZ524398 FKZ524412:FKZ589934 FKZ589948:FKZ655470 FKZ655484:FKZ721006 FKZ721020:FKZ786542 FKZ786556:FKZ852078 FKZ852092:FKZ917614 FKZ917628:FKZ983150 FKZ983164:FKZ1048576 FLG137:FLG139 FUV135:FUV136 FUV140:FUV65646 FUV65660:FUV131182 FUV131196:FUV196718 FUV196732:FUV262254 FUV262268:FUV327790 FUV327804:FUV393326 FUV393340:FUV458862 FUV458876:FUV524398 FUV524412:FUV589934 FUV589948:FUV655470 FUV655484:FUV721006 FUV721020:FUV786542 FUV786556:FUV852078 FUV852092:FUV917614 FUV917628:FUV983150 FUV983164:FUV1048576 FVC137:FVC139 GER135:GER136 GER140:GER65646 GER65660:GER131182 GER131196:GER196718 GER196732:GER262254 GER262268:GER327790 GER327804:GER393326 GER393340:GER458862 GER458876:GER524398 GER524412:GER589934 GER589948:GER655470 GER655484:GER721006 GER721020:GER786542 GER786556:GER852078 GER852092:GER917614 GER917628:GER983150 GER983164:GER1048576 GEY137:GEY139 GON135:GON136 GON140:GON65646 GON65660:GON131182 GON131196:GON196718 GON196732:GON262254 GON262268:GON327790 GON327804:GON393326 GON393340:GON458862 GON458876:GON524398 GON524412:GON589934 GON589948:GON655470 GON655484:GON721006 GON721020:GON786542 GON786556:GON852078 GON852092:GON917614 GON917628:GON983150 GON983164:GON1048576 GOU137:GOU139 GYJ135:GYJ136 GYJ140:GYJ65646 GYJ65660:GYJ131182 GYJ131196:GYJ196718 GYJ196732:GYJ262254 GYJ262268:GYJ327790 GYJ327804:GYJ393326 GYJ393340:GYJ458862 GYJ458876:GYJ524398 GYJ524412:GYJ589934 GYJ589948:GYJ655470 GYJ655484:GYJ721006 GYJ721020:GYJ786542 GYJ786556:GYJ852078 GYJ852092:GYJ917614 GYJ917628:GYJ983150 GYJ983164:GYJ1048576 GYQ137:GYQ139 HIF135:HIF136 HIF140:HIF65646 HIF65660:HIF131182 HIF131196:HIF196718 HIF196732:HIF262254 HIF262268:HIF327790 HIF327804:HIF393326 HIF393340:HIF458862 HIF458876:HIF524398 HIF524412:HIF589934 HIF589948:HIF655470 HIF655484:HIF721006 HIF721020:HIF786542 HIF786556:HIF852078 HIF852092:HIF917614 HIF917628:HIF983150 HIF983164:HIF1048576 HIM137:HIM139 HSB135:HSB136 HSB140:HSB65646 HSB65660:HSB131182 HSB131196:HSB196718 HSB196732:HSB262254 HSB262268:HSB327790 HSB327804:HSB393326 HSB393340:HSB458862 HSB458876:HSB524398 HSB524412:HSB589934 HSB589948:HSB655470 HSB655484:HSB721006 HSB721020:HSB786542 HSB786556:HSB852078 HSB852092:HSB917614 HSB917628:HSB983150 HSB983164:HSB1048576 HSI137:HSI139 IBX135:IBX136 IBX140:IBX65646 IBX65660:IBX131182 IBX131196:IBX196718 IBX196732:IBX262254 IBX262268:IBX327790 IBX327804:IBX393326 IBX393340:IBX458862 IBX458876:IBX524398 IBX524412:IBX589934 IBX589948:IBX655470 IBX655484:IBX721006 IBX721020:IBX786542 IBX786556:IBX852078 IBX852092:IBX917614 IBX917628:IBX983150 IBX983164:IBX1048576 ICE137:ICE139 ILT135:ILT136 ILT140:ILT65646 ILT65660:ILT131182 ILT131196:ILT196718 ILT196732:ILT262254 ILT262268:ILT327790 ILT327804:ILT393326 ILT393340:ILT458862 ILT458876:ILT524398 ILT524412:ILT589934 ILT589948:ILT655470 ILT655484:ILT721006 ILT721020:ILT786542 ILT786556:ILT852078 ILT852092:ILT917614 ILT917628:ILT983150 ILT983164:ILT1048576 IMA137:IMA139 IVP135:IVP136 IVP140:IVP65646 IVP65660:IVP131182 IVP131196:IVP196718 IVP196732:IVP262254 IVP262268:IVP327790 IVP327804:IVP393326 IVP393340:IVP458862 IVP458876:IVP524398 IVP524412:IVP589934 IVP589948:IVP655470 IVP655484:IVP721006 IVP721020:IVP786542 IVP786556:IVP852078 IVP852092:IVP917614 IVP917628:IVP983150 IVP983164:IVP1048576 IVW137:IVW139 JFL135:JFL136 JFL140:JFL65646 JFL65660:JFL131182 JFL131196:JFL196718 JFL196732:JFL262254 JFL262268:JFL327790 JFL327804:JFL393326 JFL393340:JFL458862 JFL458876:JFL524398 JFL524412:JFL589934 JFL589948:JFL655470 JFL655484:JFL721006 JFL721020:JFL786542 JFL786556:JFL852078 JFL852092:JFL917614 JFL917628:JFL983150 JFL983164:JFL1048576 JFS137:JFS139 JPH135:JPH136 JPH140:JPH65646 JPH65660:JPH131182 JPH131196:JPH196718 JPH196732:JPH262254 JPH262268:JPH327790 JPH327804:JPH393326 JPH393340:JPH458862 JPH458876:JPH524398 JPH524412:JPH589934 JPH589948:JPH655470 JPH655484:JPH721006 JPH721020:JPH786542 JPH786556:JPH852078 JPH852092:JPH917614 JPH917628:JPH983150 JPH983164:JPH1048576 JPO137:JPO139 JZD135:JZD136 JZD140:JZD65646 JZD65660:JZD131182 JZD131196:JZD196718 JZD196732:JZD262254 JZD262268:JZD327790 JZD327804:JZD393326 JZD393340:JZD458862 JZD458876:JZD524398 JZD524412:JZD589934 JZD589948:JZD655470 JZD655484:JZD721006 JZD721020:JZD786542 JZD786556:JZD852078 JZD852092:JZD917614 JZD917628:JZD983150 JZD983164:JZD1048576 JZK137:JZK139 KIZ135:KIZ136 KIZ140:KIZ65646 KIZ65660:KIZ131182 KIZ131196:KIZ196718 KIZ196732:KIZ262254 KIZ262268:KIZ327790 KIZ327804:KIZ393326 KIZ393340:KIZ458862 KIZ458876:KIZ524398 KIZ524412:KIZ589934 KIZ589948:KIZ655470 KIZ655484:KIZ721006 KIZ721020:KIZ786542 KIZ786556:KIZ852078 KIZ852092:KIZ917614 KIZ917628:KIZ983150 KIZ983164:KIZ1048576 KJG137:KJG139 KSV135:KSV136 KSV140:KSV65646 KSV65660:KSV131182 KSV131196:KSV196718 KSV196732:KSV262254 KSV262268:KSV327790 KSV327804:KSV393326 KSV393340:KSV458862 KSV458876:KSV524398 KSV524412:KSV589934 KSV589948:KSV655470 KSV655484:KSV721006 KSV721020:KSV786542 KSV786556:KSV852078 KSV852092:KSV917614 KSV917628:KSV983150 KSV983164:KSV1048576 KTC137:KTC139 LCR135:LCR136 LCR140:LCR65646 LCR65660:LCR131182 LCR131196:LCR196718 LCR196732:LCR262254 LCR262268:LCR327790 LCR327804:LCR393326 LCR393340:LCR458862 LCR458876:LCR524398 LCR524412:LCR589934 LCR589948:LCR655470 LCR655484:LCR721006 LCR721020:LCR786542 LCR786556:LCR852078 LCR852092:LCR917614 LCR917628:LCR983150 LCR983164:LCR1048576 LCY137:LCY139 LMN135:LMN136 LMN140:LMN65646 LMN65660:LMN131182 LMN131196:LMN196718 LMN196732:LMN262254 LMN262268:LMN327790 LMN327804:LMN393326 LMN393340:LMN458862 LMN458876:LMN524398 LMN524412:LMN589934 LMN589948:LMN655470 LMN655484:LMN721006 LMN721020:LMN786542 LMN786556:LMN852078 LMN852092:LMN917614 LMN917628:LMN983150 LMN983164:LMN1048576 LMU137:LMU139 LWJ135:LWJ136 LWJ140:LWJ65646 LWJ65660:LWJ131182 LWJ131196:LWJ196718 LWJ196732:LWJ262254 LWJ262268:LWJ327790 LWJ327804:LWJ393326 LWJ393340:LWJ458862 LWJ458876:LWJ524398 LWJ524412:LWJ589934 LWJ589948:LWJ655470 LWJ655484:LWJ721006 LWJ721020:LWJ786542 LWJ786556:LWJ852078 LWJ852092:LWJ917614 LWJ917628:LWJ983150 LWJ983164:LWJ1048576 LWQ137:LWQ139 MGF135:MGF136 MGF140:MGF65646 MGF65660:MGF131182 MGF131196:MGF196718 MGF196732:MGF262254 MGF262268:MGF327790 MGF327804:MGF393326 MGF393340:MGF458862 MGF458876:MGF524398 MGF524412:MGF589934 MGF589948:MGF655470 MGF655484:MGF721006 MGF721020:MGF786542 MGF786556:MGF852078 MGF852092:MGF917614 MGF917628:MGF983150 MGF983164:MGF1048576 MGM137:MGM139 MQB135:MQB136 MQB140:MQB65646 MQB65660:MQB131182 MQB131196:MQB196718 MQB196732:MQB262254 MQB262268:MQB327790 MQB327804:MQB393326 MQB393340:MQB458862 MQB458876:MQB524398 MQB524412:MQB589934 MQB589948:MQB655470 MQB655484:MQB721006 MQB721020:MQB786542 MQB786556:MQB852078 MQB852092:MQB917614 MQB917628:MQB983150 MQB983164:MQB1048576 MQI137:MQI139 MZX135:MZX136 MZX140:MZX65646 MZX65660:MZX131182 MZX131196:MZX196718 MZX196732:MZX262254 MZX262268:MZX327790 MZX327804:MZX393326 MZX393340:MZX458862 MZX458876:MZX524398 MZX524412:MZX589934 MZX589948:MZX655470 MZX655484:MZX721006 MZX721020:MZX786542 MZX786556:MZX852078 MZX852092:MZX917614 MZX917628:MZX983150 MZX983164:MZX1048576 NAE137:NAE139 NJT135:NJT136 NJT140:NJT65646 NJT65660:NJT131182 NJT131196:NJT196718 NJT196732:NJT262254 NJT262268:NJT327790 NJT327804:NJT393326 NJT393340:NJT458862 NJT458876:NJT524398 NJT524412:NJT589934 NJT589948:NJT655470 NJT655484:NJT721006 NJT721020:NJT786542 NJT786556:NJT852078 NJT852092:NJT917614 NJT917628:NJT983150 NJT983164:NJT1048576 NKA137:NKA139 NTP135:NTP136 NTP140:NTP65646 NTP65660:NTP131182 NTP131196:NTP196718 NTP196732:NTP262254 NTP262268:NTP327790 NTP327804:NTP393326 NTP393340:NTP458862 NTP458876:NTP524398 NTP524412:NTP589934 NTP589948:NTP655470 NTP655484:NTP721006 NTP721020:NTP786542 NTP786556:NTP852078 NTP852092:NTP917614 NTP917628:NTP983150 NTP983164:NTP1048576 NTW137:NTW139 ODL135:ODL136 ODL140:ODL65646 ODL65660:ODL131182 ODL131196:ODL196718 ODL196732:ODL262254 ODL262268:ODL327790 ODL327804:ODL393326 ODL393340:ODL458862 ODL458876:ODL524398 ODL524412:ODL589934 ODL589948:ODL655470 ODL655484:ODL721006 ODL721020:ODL786542 ODL786556:ODL852078 ODL852092:ODL917614 ODL917628:ODL983150 ODL983164:ODL1048576 ODS137:ODS139 ONH135:ONH136 ONH140:ONH65646 ONH65660:ONH131182 ONH131196:ONH196718 ONH196732:ONH262254 ONH262268:ONH327790 ONH327804:ONH393326 ONH393340:ONH458862 ONH458876:ONH524398 ONH524412:ONH589934 ONH589948:ONH655470 ONH655484:ONH721006 ONH721020:ONH786542 ONH786556:ONH852078 ONH852092:ONH917614 ONH917628:ONH983150 ONH983164:ONH1048576 ONO137:ONO139 OXD135:OXD136 OXD140:OXD65646 OXD65660:OXD131182 OXD131196:OXD196718 OXD196732:OXD262254 OXD262268:OXD327790 OXD327804:OXD393326 OXD393340:OXD458862 OXD458876:OXD524398 OXD524412:OXD589934 OXD589948:OXD655470 OXD655484:OXD721006 OXD721020:OXD786542 OXD786556:OXD852078 OXD852092:OXD917614 OXD917628:OXD983150 OXD983164:OXD1048576 OXK137:OXK139 PGZ135:PGZ136 PGZ140:PGZ65646 PGZ65660:PGZ131182 PGZ131196:PGZ196718 PGZ196732:PGZ262254 PGZ262268:PGZ327790 PGZ327804:PGZ393326 PGZ393340:PGZ458862 PGZ458876:PGZ524398 PGZ524412:PGZ589934 PGZ589948:PGZ655470 PGZ655484:PGZ721006 PGZ721020:PGZ786542 PGZ786556:PGZ852078 PGZ852092:PGZ917614 PGZ917628:PGZ983150 PGZ983164:PGZ1048576 PHG137:PHG139 PQV135:PQV136 PQV140:PQV65646 PQV65660:PQV131182 PQV131196:PQV196718 PQV196732:PQV262254 PQV262268:PQV327790 PQV327804:PQV393326 PQV393340:PQV458862 PQV458876:PQV524398 PQV524412:PQV589934 PQV589948:PQV655470 PQV655484:PQV721006 PQV721020:PQV786542 PQV786556:PQV852078 PQV852092:PQV917614 PQV917628:PQV983150 PQV983164:PQV1048576 PRC137:PRC139 QAR135:QAR136 QAR140:QAR65646 QAR65660:QAR131182 QAR131196:QAR196718 QAR196732:QAR262254 QAR262268:QAR327790 QAR327804:QAR393326 QAR393340:QAR458862 QAR458876:QAR524398 QAR524412:QAR589934 QAR589948:QAR655470 QAR655484:QAR721006 QAR721020:QAR786542 QAR786556:QAR852078 QAR852092:QAR917614 QAR917628:QAR983150 QAR983164:QAR1048576 QAY137:QAY139 QKN135:QKN136 QKN140:QKN65646 QKN65660:QKN131182 QKN131196:QKN196718 QKN196732:QKN262254 QKN262268:QKN327790 QKN327804:QKN393326 QKN393340:QKN458862 QKN458876:QKN524398 QKN524412:QKN589934 QKN589948:QKN655470 QKN655484:QKN721006 QKN721020:QKN786542 QKN786556:QKN852078 QKN852092:QKN917614 QKN917628:QKN983150 QKN983164:QKN1048576 QKU137:QKU139 QUJ135:QUJ136 QUJ140:QUJ65646 QUJ65660:QUJ131182 QUJ131196:QUJ196718 QUJ196732:QUJ262254 QUJ262268:QUJ327790 QUJ327804:QUJ393326 QUJ393340:QUJ458862 QUJ458876:QUJ524398 QUJ524412:QUJ589934 QUJ589948:QUJ655470 QUJ655484:QUJ721006 QUJ721020:QUJ786542 QUJ786556:QUJ852078 QUJ852092:QUJ917614 QUJ917628:QUJ983150 QUJ983164:QUJ1048576 QUQ137:QUQ139 REF135:REF136 REF140:REF65646 REF65660:REF131182 REF131196:REF196718 REF196732:REF262254 REF262268:REF327790 REF327804:REF393326 REF393340:REF458862 REF458876:REF524398 REF524412:REF589934 REF589948:REF655470 REF655484:REF721006 REF721020:REF786542 REF786556:REF852078 REF852092:REF917614 REF917628:REF983150 REF983164:REF1048576 REM137:REM139 ROB135:ROB136 ROB140:ROB65646 ROB65660:ROB131182 ROB131196:ROB196718 ROB196732:ROB262254 ROB262268:ROB327790 ROB327804:ROB393326 ROB393340:ROB458862 ROB458876:ROB524398 ROB524412:ROB589934 ROB589948:ROB655470 ROB655484:ROB721006 ROB721020:ROB786542 ROB786556:ROB852078 ROB852092:ROB917614 ROB917628:ROB983150 ROB983164:ROB1048576 ROI137:ROI139 RXX135:RXX136 RXX140:RXX65646 RXX65660:RXX131182 RXX131196:RXX196718 RXX196732:RXX262254 RXX262268:RXX327790 RXX327804:RXX393326 RXX393340:RXX458862 RXX458876:RXX524398 RXX524412:RXX589934 RXX589948:RXX655470 RXX655484:RXX721006 RXX721020:RXX786542 RXX786556:RXX852078 RXX852092:RXX917614 RXX917628:RXX983150 RXX983164:RXX1048576 RYE137:RYE139 SHT135:SHT136 SHT140:SHT65646 SHT65660:SHT131182 SHT131196:SHT196718 SHT196732:SHT262254 SHT262268:SHT327790 SHT327804:SHT393326 SHT393340:SHT458862 SHT458876:SHT524398 SHT524412:SHT589934 SHT589948:SHT655470 SHT655484:SHT721006 SHT721020:SHT786542 SHT786556:SHT852078 SHT852092:SHT917614 SHT917628:SHT983150 SHT983164:SHT1048576 SIA137:SIA139 SRP135:SRP136 SRP140:SRP65646 SRP65660:SRP131182 SRP131196:SRP196718 SRP196732:SRP262254 SRP262268:SRP327790 SRP327804:SRP393326 SRP393340:SRP458862 SRP458876:SRP524398 SRP524412:SRP589934 SRP589948:SRP655470 SRP655484:SRP721006 SRP721020:SRP786542 SRP786556:SRP852078 SRP852092:SRP917614 SRP917628:SRP983150 SRP983164:SRP1048576 SRW137:SRW139 TBL135:TBL136 TBL140:TBL65646 TBL65660:TBL131182 TBL131196:TBL196718 TBL196732:TBL262254 TBL262268:TBL327790 TBL327804:TBL393326 TBL393340:TBL458862 TBL458876:TBL524398 TBL524412:TBL589934 TBL589948:TBL655470 TBL655484:TBL721006 TBL721020:TBL786542 TBL786556:TBL852078 TBL852092:TBL917614 TBL917628:TBL983150 TBL983164:TBL1048576 TBS137:TBS139 TLH135:TLH136 TLH140:TLH65646 TLH65660:TLH131182 TLH131196:TLH196718 TLH196732:TLH262254 TLH262268:TLH327790 TLH327804:TLH393326 TLH393340:TLH458862 TLH458876:TLH524398 TLH524412:TLH589934 TLH589948:TLH655470 TLH655484:TLH721006 TLH721020:TLH786542 TLH786556:TLH852078 TLH852092:TLH917614 TLH917628:TLH983150 TLH983164:TLH1048576 TLO137:TLO139 TVD135:TVD136 TVD140:TVD65646 TVD65660:TVD131182 TVD131196:TVD196718 TVD196732:TVD262254 TVD262268:TVD327790 TVD327804:TVD393326 TVD393340:TVD458862 TVD458876:TVD524398 TVD524412:TVD589934 TVD589948:TVD655470 TVD655484:TVD721006 TVD721020:TVD786542 TVD786556:TVD852078 TVD852092:TVD917614 TVD917628:TVD983150 TVD983164:TVD1048576 TVK137:TVK139 UEZ135:UEZ136 UEZ140:UEZ65646 UEZ65660:UEZ131182 UEZ131196:UEZ196718 UEZ196732:UEZ262254 UEZ262268:UEZ327790 UEZ327804:UEZ393326 UEZ393340:UEZ458862 UEZ458876:UEZ524398 UEZ524412:UEZ589934 UEZ589948:UEZ655470 UEZ655484:UEZ721006 UEZ721020:UEZ786542 UEZ786556:UEZ852078 UEZ852092:UEZ917614 UEZ917628:UEZ983150 UEZ983164:UEZ1048576 UFG137:UFG139 UOV135:UOV136 UOV140:UOV65646 UOV65660:UOV131182 UOV131196:UOV196718 UOV196732:UOV262254 UOV262268:UOV327790 UOV327804:UOV393326 UOV393340:UOV458862 UOV458876:UOV524398 UOV524412:UOV589934 UOV589948:UOV655470 UOV655484:UOV721006 UOV721020:UOV786542 UOV786556:UOV852078 UOV852092:UOV917614 UOV917628:UOV983150 UOV983164:UOV1048576 UPC137:UPC139 UYR135:UYR136 UYR140:UYR65646 UYR65660:UYR131182 UYR131196:UYR196718 UYR196732:UYR262254 UYR262268:UYR327790 UYR327804:UYR393326 UYR393340:UYR458862 UYR458876:UYR524398 UYR524412:UYR589934 UYR589948:UYR655470 UYR655484:UYR721006 UYR721020:UYR786542 UYR786556:UYR852078 UYR852092:UYR917614 UYR917628:UYR983150 UYR983164:UYR1048576 UYY137:UYY139 VIN135:VIN136 VIN140:VIN65646 VIN65660:VIN131182 VIN131196:VIN196718 VIN196732:VIN262254 VIN262268:VIN327790 VIN327804:VIN393326 VIN393340:VIN458862 VIN458876:VIN524398 VIN524412:VIN589934 VIN589948:VIN655470 VIN655484:VIN721006 VIN721020:VIN786542 VIN786556:VIN852078 VIN852092:VIN917614 VIN917628:VIN983150 VIN983164:VIN1048576 VIU137:VIU139 VSJ135:VSJ136 VSJ140:VSJ65646 VSJ65660:VSJ131182 VSJ131196:VSJ196718 VSJ196732:VSJ262254 VSJ262268:VSJ327790 VSJ327804:VSJ393326 VSJ393340:VSJ458862 VSJ458876:VSJ524398 VSJ524412:VSJ589934 VSJ589948:VSJ655470 VSJ655484:VSJ721006 VSJ721020:VSJ786542 VSJ786556:VSJ852078 VSJ852092:VSJ917614 VSJ917628:VSJ983150 VSJ983164:VSJ1048576 VSQ137:VSQ139 WCF135:WCF136 WCF140:WCF65646 WCF65660:WCF131182 WCF131196:WCF196718 WCF196732:WCF262254 WCF262268:WCF327790 WCF327804:WCF393326 WCF393340:WCF458862 WCF458876:WCF524398 WCF524412:WCF589934 WCF589948:WCF655470 WCF655484:WCF721006 WCF721020:WCF786542 WCF786556:WCF852078 WCF852092:WCF917614 WCF917628:WCF983150 WCF983164:WCF1048576 WCM137:WCM139 WMB135:WMB136 WMB140:WMB65646 WMB65660:WMB131182 WMB131196:WMB196718 WMB196732:WMB262254 WMB262268:WMB327790 WMB327804:WMB393326 WMB393340:WMB458862 WMB458876:WMB524398 WMB524412:WMB589934 WMB589948:WMB655470 WMB655484:WMB721006 WMB721020:WMB786542 WMB786556:WMB852078 WMB852092:WMB917614 WMB917628:WMB983150 WMB983164:WMB1048576 WMI137:WMI139 WVX135:WVX136 WVX140:WVX65646 WVX65660:WVX131182 WVX131196:WVX196718 WVX196732:WVX262254 WVX262268:WVX327790 WVX327804:WVX393326 WVX393340:WVX458862 WVX458876:WVX524398 WVX524412:WVX589934 WVX589948:WVX655470 WVX655484:WVX721006 WVX721020:WVX786542 WVX786556:WVX852078 WVX852092:WVX917614 WVX917628:WVX983150 WVX983164:WVX1048576 WWE137:WWE13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