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4000" windowHeight="9915" tabRatio="759"/>
  </bookViews>
  <sheets>
    <sheet name="种植及森林公示清单" sheetId="23" r:id="rId1"/>
  </sheets>
  <calcPr calcId="144525"/>
</workbook>
</file>

<file path=xl/sharedStrings.xml><?xml version="1.0" encoding="utf-8"?>
<sst xmlns="http://schemas.openxmlformats.org/spreadsheetml/2006/main" count="180" uniqueCount="101">
  <si>
    <t>中国人民财产保险股份有限公司河北省分公司种植险及森林保险承保公示清单</t>
  </si>
  <si>
    <t>投保组织者：</t>
  </si>
  <si>
    <t>投保时间：</t>
  </si>
  <si>
    <t>魏县回隆镇西赵村</t>
  </si>
  <si>
    <t>序号</t>
  </si>
  <si>
    <t>被保险人姓名</t>
  </si>
  <si>
    <t>承保种植险/森林险标的种类</t>
  </si>
  <si>
    <t>投保数量（亩）</t>
  </si>
  <si>
    <t>保险费率</t>
  </si>
  <si>
    <t>单位保险金额（元）</t>
  </si>
  <si>
    <t>总保险金额（元）</t>
  </si>
  <si>
    <t>农户自交保费金额</t>
  </si>
  <si>
    <t>中央财政保费补贴金额</t>
  </si>
  <si>
    <t>省财政保费补贴金额</t>
  </si>
  <si>
    <t>市财政保费补贴金额</t>
  </si>
  <si>
    <t>县财政保费补贴金额</t>
  </si>
  <si>
    <t>昝秀梅</t>
  </si>
  <si>
    <t>小麦完全成本保险</t>
  </si>
  <si>
    <t>杜明章</t>
  </si>
  <si>
    <t>王美玉</t>
  </si>
  <si>
    <t>李书革</t>
  </si>
  <si>
    <t>杜天美</t>
  </si>
  <si>
    <t>李玉梅</t>
  </si>
  <si>
    <t>杜保叶</t>
  </si>
  <si>
    <t>王付兰</t>
  </si>
  <si>
    <t>杜朋章</t>
  </si>
  <si>
    <t>杜楷</t>
  </si>
  <si>
    <t>杜保信</t>
  </si>
  <si>
    <t>孔改娣</t>
  </si>
  <si>
    <t>胡殿安</t>
  </si>
  <si>
    <t>杜章印</t>
  </si>
  <si>
    <t>杜洪章</t>
  </si>
  <si>
    <t>杜天枝</t>
  </si>
  <si>
    <t>昝爱德</t>
  </si>
  <si>
    <t>胡合印</t>
  </si>
  <si>
    <t>胡清林</t>
  </si>
  <si>
    <t>杜保顺</t>
  </si>
  <si>
    <t>郭俭</t>
  </si>
  <si>
    <t>崔银龙</t>
  </si>
  <si>
    <t>崔克全</t>
  </si>
  <si>
    <t>杜房</t>
  </si>
  <si>
    <t>郭好礼</t>
  </si>
  <si>
    <t>杜双保</t>
  </si>
  <si>
    <t>郭芳</t>
  </si>
  <si>
    <t>胡官印</t>
  </si>
  <si>
    <t>郭林考</t>
  </si>
  <si>
    <t>郭让</t>
  </si>
  <si>
    <t>杜付明</t>
  </si>
  <si>
    <t>胡作义</t>
  </si>
  <si>
    <t>杜学堂</t>
  </si>
  <si>
    <t>崔双全</t>
  </si>
  <si>
    <t>杜清印</t>
  </si>
  <si>
    <t>杜文堂</t>
  </si>
  <si>
    <t>胡章林</t>
  </si>
  <si>
    <t>徐社香</t>
  </si>
  <si>
    <t>郭瑞</t>
  </si>
  <si>
    <t>杜兴龙</t>
  </si>
  <si>
    <t>崔喜旺</t>
  </si>
  <si>
    <t>杜梦</t>
  </si>
  <si>
    <t>胡作训</t>
  </si>
  <si>
    <t>胡文锋</t>
  </si>
  <si>
    <t>杜俊堂</t>
  </si>
  <si>
    <t>杜玉房</t>
  </si>
  <si>
    <t>杜富长</t>
  </si>
  <si>
    <t>岑双梅</t>
  </si>
  <si>
    <t>胡合林</t>
  </si>
  <si>
    <t>杜顺军</t>
  </si>
  <si>
    <t>杜章立</t>
  </si>
  <si>
    <t>胡书林</t>
  </si>
  <si>
    <t>安巧珍</t>
  </si>
  <si>
    <t>杜五妮</t>
  </si>
  <si>
    <t>杜国平</t>
  </si>
  <si>
    <t>杜昌</t>
  </si>
  <si>
    <t>杜书海</t>
  </si>
  <si>
    <t>胡运田</t>
  </si>
  <si>
    <t>崔玉昌</t>
  </si>
  <si>
    <t>胡现安</t>
  </si>
  <si>
    <t>胡振学</t>
  </si>
  <si>
    <t>崔四平</t>
  </si>
  <si>
    <t>胡全喜</t>
  </si>
  <si>
    <t>杜法长</t>
  </si>
  <si>
    <t>张六得</t>
  </si>
  <si>
    <t>杜孝章</t>
  </si>
  <si>
    <t>崔希文</t>
  </si>
  <si>
    <t>胡军安</t>
  </si>
  <si>
    <t>杜海琴</t>
  </si>
  <si>
    <t>胡书杰</t>
  </si>
  <si>
    <t>郭爱民</t>
  </si>
  <si>
    <t>胡清喜</t>
  </si>
  <si>
    <t>胡拥军</t>
  </si>
  <si>
    <t>杜海平</t>
  </si>
  <si>
    <t>胡拥华</t>
  </si>
  <si>
    <t>胡张锋</t>
  </si>
  <si>
    <t>杜丽同</t>
  </si>
  <si>
    <t>胡冬冬</t>
  </si>
  <si>
    <t>张香</t>
  </si>
  <si>
    <t>合计</t>
  </si>
  <si>
    <r>
      <rPr>
        <sz val="12"/>
        <rFont val="宋体"/>
        <charset val="134"/>
      </rPr>
      <t>公示期：</t>
    </r>
    <r>
      <rPr>
        <sz val="12"/>
        <rFont val="Times New Roman"/>
        <charset val="134"/>
      </rPr>
      <t xml:space="preserve">       2022</t>
    </r>
    <r>
      <rPr>
        <sz val="12"/>
        <rFont val="宋体"/>
        <charset val="134"/>
      </rPr>
      <t>年</t>
    </r>
    <r>
      <rPr>
        <sz val="12"/>
        <rFont val="Times New Roman"/>
        <charset val="134"/>
      </rPr>
      <t xml:space="preserve"> 5</t>
    </r>
    <r>
      <rPr>
        <sz val="12"/>
        <rFont val="宋体"/>
        <charset val="134"/>
      </rPr>
      <t>月</t>
    </r>
    <r>
      <rPr>
        <sz val="12"/>
        <rFont val="Times New Roman"/>
        <charset val="134"/>
      </rPr>
      <t xml:space="preserve">20 </t>
    </r>
    <r>
      <rPr>
        <sz val="12"/>
        <rFont val="宋体"/>
        <charset val="134"/>
      </rPr>
      <t>日</t>
    </r>
    <r>
      <rPr>
        <sz val="12"/>
        <rFont val="Times New Roman"/>
        <charset val="134"/>
      </rPr>
      <t xml:space="preserve">  </t>
    </r>
    <r>
      <rPr>
        <sz val="12"/>
        <rFont val="宋体"/>
        <charset val="134"/>
      </rPr>
      <t>——</t>
    </r>
    <r>
      <rPr>
        <sz val="12"/>
        <rFont val="Times New Roman"/>
        <charset val="134"/>
      </rPr>
      <t xml:space="preserve">  5</t>
    </r>
    <r>
      <rPr>
        <sz val="12"/>
        <rFont val="宋体"/>
        <charset val="134"/>
      </rPr>
      <t>月</t>
    </r>
    <r>
      <rPr>
        <sz val="12"/>
        <rFont val="Times New Roman"/>
        <charset val="134"/>
      </rPr>
      <t xml:space="preserve"> 22</t>
    </r>
    <r>
      <rPr>
        <sz val="12"/>
        <rFont val="宋体"/>
        <charset val="134"/>
      </rPr>
      <t>日</t>
    </r>
    <r>
      <rPr>
        <sz val="12"/>
        <rFont val="Times New Roman"/>
        <charset val="134"/>
      </rPr>
      <t xml:space="preserve">        </t>
    </r>
  </si>
  <si>
    <t xml:space="preserve">保险期限：    年   月   日 ——   月   日    </t>
  </si>
  <si>
    <t>公司公章：</t>
  </si>
  <si>
    <t>注：农户对公示情况如有异议，请及时与人保魏县支公司联系，联系人：王华锋 联系电话  ：17320695518 。村委会盖章或村公示监督人签字：</t>
  </si>
</sst>
</file>

<file path=xl/styles.xml><?xml version="1.0" encoding="utf-8"?>
<styleSheet xmlns="http://schemas.openxmlformats.org/spreadsheetml/2006/main">
  <numFmts count="6">
    <numFmt numFmtId="43" formatCode="_ * #,##0.00_ ;_ * \-#,##0.00_ ;_ * &quot;-&quot;??_ ;_ @_ "/>
    <numFmt numFmtId="42" formatCode="_ &quot;￥&quot;* #,##0_ ;_ &quot;￥&quot;* \-#,##0_ ;_ &quot;￥&quot;* &quot;-&quot;_ ;_ @_ "/>
    <numFmt numFmtId="41" formatCode="_ * #,##0_ ;_ * \-#,##0_ ;_ * &quot;-&quot;_ ;_ @_ "/>
    <numFmt numFmtId="176" formatCode="0.00_ "/>
    <numFmt numFmtId="44" formatCode="_ &quot;￥&quot;* #,##0.00_ ;_ &quot;￥&quot;* \-#,##0.00_ ;_ &quot;￥&quot;* &quot;-&quot;??_ ;_ @_ "/>
    <numFmt numFmtId="177" formatCode="0.00;[Red]0.00"/>
  </numFmts>
  <fonts count="28">
    <font>
      <sz val="11"/>
      <color theme="1"/>
      <name val="宋体"/>
      <charset val="134"/>
      <scheme val="minor"/>
    </font>
    <font>
      <sz val="10"/>
      <color theme="1"/>
      <name val="宋体"/>
      <charset val="134"/>
      <scheme val="minor"/>
    </font>
    <font>
      <sz val="12"/>
      <name val="宋体"/>
      <charset val="134"/>
    </font>
    <font>
      <b/>
      <sz val="20"/>
      <name val="宋体"/>
      <charset val="134"/>
    </font>
    <font>
      <b/>
      <sz val="12"/>
      <name val="宋体"/>
      <charset val="134"/>
    </font>
    <font>
      <sz val="10"/>
      <name val="宋体"/>
      <charset val="134"/>
    </font>
    <font>
      <sz val="10"/>
      <color rgb="FFFF0000"/>
      <name val="宋体"/>
      <charset val="134"/>
    </font>
    <font>
      <sz val="10"/>
      <color rgb="FF000000"/>
      <name val="Arial"/>
      <charset val="134"/>
    </font>
    <font>
      <sz val="11"/>
      <color rgb="FFFA7D00"/>
      <name val="宋体"/>
      <charset val="0"/>
      <scheme val="minor"/>
    </font>
    <font>
      <sz val="11"/>
      <color theme="0"/>
      <name val="宋体"/>
      <charset val="0"/>
      <scheme val="minor"/>
    </font>
    <font>
      <sz val="11"/>
      <color rgb="FF9C0006"/>
      <name val="宋体"/>
      <charset val="0"/>
      <scheme val="minor"/>
    </font>
    <font>
      <b/>
      <sz val="11"/>
      <color rgb="FF3F3F3F"/>
      <name val="宋体"/>
      <charset val="0"/>
      <scheme val="minor"/>
    </font>
    <font>
      <i/>
      <sz val="11"/>
      <color rgb="FF7F7F7F"/>
      <name val="宋体"/>
      <charset val="0"/>
      <scheme val="minor"/>
    </font>
    <font>
      <sz val="11"/>
      <color theme="1"/>
      <name val="宋体"/>
      <charset val="0"/>
      <scheme val="minor"/>
    </font>
    <font>
      <sz val="11"/>
      <color rgb="FF006100"/>
      <name val="宋体"/>
      <charset val="0"/>
      <scheme val="minor"/>
    </font>
    <font>
      <b/>
      <sz val="18"/>
      <color theme="3"/>
      <name val="宋体"/>
      <charset val="134"/>
      <scheme val="minor"/>
    </font>
    <font>
      <sz val="11"/>
      <color rgb="FF3F3F76"/>
      <name val="宋体"/>
      <charset val="0"/>
      <scheme val="minor"/>
    </font>
    <font>
      <b/>
      <sz val="11"/>
      <color theme="1"/>
      <name val="宋体"/>
      <charset val="0"/>
      <scheme val="minor"/>
    </font>
    <font>
      <b/>
      <sz val="15"/>
      <color theme="3"/>
      <name val="宋体"/>
      <charset val="134"/>
      <scheme val="minor"/>
    </font>
    <font>
      <b/>
      <sz val="11"/>
      <color theme="3"/>
      <name val="宋体"/>
      <charset val="134"/>
      <scheme val="minor"/>
    </font>
    <font>
      <u/>
      <sz val="11"/>
      <color rgb="FF0000FF"/>
      <name val="宋体"/>
      <charset val="0"/>
      <scheme val="minor"/>
    </font>
    <font>
      <sz val="11"/>
      <color rgb="FF9C6500"/>
      <name val="宋体"/>
      <charset val="0"/>
      <scheme val="minor"/>
    </font>
    <font>
      <b/>
      <sz val="11"/>
      <color rgb="FFFA7D00"/>
      <name val="宋体"/>
      <charset val="0"/>
      <scheme val="minor"/>
    </font>
    <font>
      <sz val="11"/>
      <color rgb="FFFF0000"/>
      <name val="宋体"/>
      <charset val="0"/>
      <scheme val="minor"/>
    </font>
    <font>
      <b/>
      <sz val="13"/>
      <color theme="3"/>
      <name val="宋体"/>
      <charset val="134"/>
      <scheme val="minor"/>
    </font>
    <font>
      <u/>
      <sz val="11"/>
      <color rgb="FF800080"/>
      <name val="宋体"/>
      <charset val="0"/>
      <scheme val="minor"/>
    </font>
    <font>
      <b/>
      <sz val="11"/>
      <color rgb="FFFFFFFF"/>
      <name val="宋体"/>
      <charset val="0"/>
      <scheme val="minor"/>
    </font>
    <font>
      <sz val="12"/>
      <name val="Times New Roman"/>
      <charset val="134"/>
    </font>
  </fonts>
  <fills count="34">
    <fill>
      <patternFill patternType="none"/>
    </fill>
    <fill>
      <patternFill patternType="gray125"/>
    </fill>
    <fill>
      <patternFill patternType="solid">
        <fgColor rgb="FFFFFF00"/>
        <bgColor indexed="64"/>
      </patternFill>
    </fill>
    <fill>
      <patternFill patternType="solid">
        <fgColor theme="5"/>
        <bgColor indexed="64"/>
      </patternFill>
    </fill>
    <fill>
      <patternFill patternType="solid">
        <fgColor rgb="FFFFC7CE"/>
        <bgColor indexed="64"/>
      </patternFill>
    </fill>
    <fill>
      <patternFill patternType="solid">
        <fgColor rgb="FFF2F2F2"/>
        <bgColor indexed="64"/>
      </patternFill>
    </fill>
    <fill>
      <patternFill patternType="solid">
        <fgColor theme="5" tint="0.399975585192419"/>
        <bgColor indexed="64"/>
      </patternFill>
    </fill>
    <fill>
      <patternFill patternType="solid">
        <fgColor rgb="FFFFFFCC"/>
        <bgColor indexed="64"/>
      </patternFill>
    </fill>
    <fill>
      <patternFill patternType="solid">
        <fgColor theme="6" tint="0.599993896298105"/>
        <bgColor indexed="64"/>
      </patternFill>
    </fill>
    <fill>
      <patternFill patternType="solid">
        <fgColor rgb="FFC6EFCE"/>
        <bgColor indexed="64"/>
      </patternFill>
    </fill>
    <fill>
      <patternFill patternType="solid">
        <fgColor theme="4" tint="0.399975585192419"/>
        <bgColor indexed="64"/>
      </patternFill>
    </fill>
    <fill>
      <patternFill patternType="solid">
        <fgColor theme="6" tint="0.799981688894314"/>
        <bgColor indexed="64"/>
      </patternFill>
    </fill>
    <fill>
      <patternFill patternType="solid">
        <fgColor rgb="FFFFCC99"/>
        <bgColor indexed="64"/>
      </patternFill>
    </fill>
    <fill>
      <patternFill patternType="solid">
        <fgColor theme="4" tint="0.799981688894314"/>
        <bgColor indexed="64"/>
      </patternFill>
    </fill>
    <fill>
      <patternFill patternType="solid">
        <fgColor theme="5" tint="0.799981688894314"/>
        <bgColor indexed="64"/>
      </patternFill>
    </fill>
    <fill>
      <patternFill patternType="solid">
        <fgColor theme="6" tint="0.399975585192419"/>
        <bgColor indexed="64"/>
      </patternFill>
    </fill>
    <fill>
      <patternFill patternType="solid">
        <fgColor theme="6"/>
        <bgColor indexed="64"/>
      </patternFill>
    </fill>
    <fill>
      <patternFill patternType="solid">
        <fgColor theme="4" tint="0.599993896298105"/>
        <bgColor indexed="64"/>
      </patternFill>
    </fill>
    <fill>
      <patternFill patternType="solid">
        <fgColor rgb="FFFFEB9C"/>
        <bgColor indexed="64"/>
      </patternFill>
    </fill>
    <fill>
      <patternFill patternType="solid">
        <fgColor theme="7"/>
        <bgColor indexed="64"/>
      </patternFill>
    </fill>
    <fill>
      <patternFill patternType="solid">
        <fgColor theme="5" tint="0.599993896298105"/>
        <bgColor indexed="64"/>
      </patternFill>
    </fill>
    <fill>
      <patternFill patternType="solid">
        <fgColor theme="7" tint="0.399975585192419"/>
        <bgColor indexed="64"/>
      </patternFill>
    </fill>
    <fill>
      <patternFill patternType="solid">
        <fgColor theme="4"/>
        <bgColor indexed="64"/>
      </patternFill>
    </fill>
    <fill>
      <patternFill patternType="solid">
        <fgColor rgb="FFA5A5A5"/>
        <bgColor indexed="64"/>
      </patternFill>
    </fill>
    <fill>
      <patternFill patternType="solid">
        <fgColor theme="8" tint="0.599993896298105"/>
        <bgColor indexed="64"/>
      </patternFill>
    </fill>
    <fill>
      <patternFill patternType="solid">
        <fgColor theme="9" tint="0.799981688894314"/>
        <bgColor indexed="64"/>
      </patternFill>
    </fill>
    <fill>
      <patternFill patternType="solid">
        <fgColor theme="9" tint="0.399975585192419"/>
        <bgColor indexed="64"/>
      </patternFill>
    </fill>
    <fill>
      <patternFill patternType="solid">
        <fgColor theme="8" tint="0.799981688894314"/>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9" tint="0.599993896298105"/>
        <bgColor indexed="64"/>
      </patternFill>
    </fill>
    <fill>
      <patternFill patternType="solid">
        <fgColor theme="8"/>
        <bgColor indexed="64"/>
      </patternFill>
    </fill>
    <fill>
      <patternFill patternType="solid">
        <fgColor theme="8" tint="0.399975585192419"/>
        <bgColor indexed="64"/>
      </patternFill>
    </fill>
    <fill>
      <patternFill patternType="solid">
        <fgColor theme="9"/>
        <bgColor indexed="64"/>
      </patternFill>
    </fill>
  </fills>
  <borders count="11">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right/>
      <top/>
      <bottom style="medium">
        <color theme="4"/>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s>
  <cellStyleXfs count="49">
    <xf numFmtId="0" fontId="0" fillId="0" borderId="0"/>
    <xf numFmtId="42" fontId="0" fillId="0" borderId="0" applyFont="0" applyFill="0" applyBorder="0" applyAlignment="0" applyProtection="0">
      <alignment vertical="center"/>
    </xf>
    <xf numFmtId="0" fontId="13" fillId="11" borderId="0" applyNumberFormat="0" applyBorder="0" applyAlignment="0" applyProtection="0">
      <alignment vertical="center"/>
    </xf>
    <xf numFmtId="0" fontId="16" fillId="12" borderId="6"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3" fillId="8" borderId="0" applyNumberFormat="0" applyBorder="0" applyAlignment="0" applyProtection="0">
      <alignment vertical="center"/>
    </xf>
    <xf numFmtId="0" fontId="10" fillId="4" borderId="0" applyNumberFormat="0" applyBorder="0" applyAlignment="0" applyProtection="0">
      <alignment vertical="center"/>
    </xf>
    <xf numFmtId="43" fontId="0" fillId="0" borderId="0" applyFont="0" applyFill="0" applyBorder="0" applyAlignment="0" applyProtection="0">
      <alignment vertical="center"/>
    </xf>
    <xf numFmtId="0" fontId="9" fillId="15" borderId="0" applyNumberFormat="0" applyBorder="0" applyAlignment="0" applyProtection="0">
      <alignment vertical="center"/>
    </xf>
    <xf numFmtId="0" fontId="20" fillId="0" borderId="0" applyNumberFormat="0" applyFill="0" applyBorder="0" applyAlignment="0" applyProtection="0">
      <alignment vertical="center"/>
    </xf>
    <xf numFmtId="9" fontId="0" fillId="0" borderId="0" applyFont="0" applyFill="0" applyBorder="0" applyAlignment="0" applyProtection="0">
      <alignment vertical="center"/>
    </xf>
    <xf numFmtId="0" fontId="25" fillId="0" borderId="0" applyNumberFormat="0" applyFill="0" applyBorder="0" applyAlignment="0" applyProtection="0">
      <alignment vertical="center"/>
    </xf>
    <xf numFmtId="0" fontId="0" fillId="7" borderId="5" applyNumberFormat="0" applyFont="0" applyAlignment="0" applyProtection="0">
      <alignment vertical="center"/>
    </xf>
    <xf numFmtId="0" fontId="9" fillId="6" borderId="0" applyNumberFormat="0" applyBorder="0" applyAlignment="0" applyProtection="0">
      <alignment vertical="center"/>
    </xf>
    <xf numFmtId="0" fontId="19"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8" fillId="0" borderId="8" applyNumberFormat="0" applyFill="0" applyAlignment="0" applyProtection="0">
      <alignment vertical="center"/>
    </xf>
    <xf numFmtId="0" fontId="24" fillId="0" borderId="8" applyNumberFormat="0" applyFill="0" applyAlignment="0" applyProtection="0">
      <alignment vertical="center"/>
    </xf>
    <xf numFmtId="0" fontId="9" fillId="10" borderId="0" applyNumberFormat="0" applyBorder="0" applyAlignment="0" applyProtection="0">
      <alignment vertical="center"/>
    </xf>
    <xf numFmtId="0" fontId="19" fillId="0" borderId="9" applyNumberFormat="0" applyFill="0" applyAlignment="0" applyProtection="0">
      <alignment vertical="center"/>
    </xf>
    <xf numFmtId="0" fontId="9" fillId="21" borderId="0" applyNumberFormat="0" applyBorder="0" applyAlignment="0" applyProtection="0">
      <alignment vertical="center"/>
    </xf>
    <xf numFmtId="0" fontId="11" fillId="5" borderId="4" applyNumberFormat="0" applyAlignment="0" applyProtection="0">
      <alignment vertical="center"/>
    </xf>
    <xf numFmtId="0" fontId="22" fillId="5" borderId="6" applyNumberFormat="0" applyAlignment="0" applyProtection="0">
      <alignment vertical="center"/>
    </xf>
    <xf numFmtId="0" fontId="26" fillId="23" borderId="10" applyNumberFormat="0" applyAlignment="0" applyProtection="0">
      <alignment vertical="center"/>
    </xf>
    <xf numFmtId="0" fontId="13" fillId="25" borderId="0" applyNumberFormat="0" applyBorder="0" applyAlignment="0" applyProtection="0">
      <alignment vertical="center"/>
    </xf>
    <xf numFmtId="0" fontId="9" fillId="3" borderId="0" applyNumberFormat="0" applyBorder="0" applyAlignment="0" applyProtection="0">
      <alignment vertical="center"/>
    </xf>
    <xf numFmtId="0" fontId="8" fillId="0" borderId="3" applyNumberFormat="0" applyFill="0" applyAlignment="0" applyProtection="0">
      <alignment vertical="center"/>
    </xf>
    <xf numFmtId="0" fontId="17" fillId="0" borderId="7" applyNumberFormat="0" applyFill="0" applyAlignment="0" applyProtection="0">
      <alignment vertical="center"/>
    </xf>
    <xf numFmtId="0" fontId="14" fillId="9" borderId="0" applyNumberFormat="0" applyBorder="0" applyAlignment="0" applyProtection="0">
      <alignment vertical="center"/>
    </xf>
    <xf numFmtId="0" fontId="21" fillId="18" borderId="0" applyNumberFormat="0" applyBorder="0" applyAlignment="0" applyProtection="0">
      <alignment vertical="center"/>
    </xf>
    <xf numFmtId="0" fontId="13" fillId="27" borderId="0" applyNumberFormat="0" applyBorder="0" applyAlignment="0" applyProtection="0">
      <alignment vertical="center"/>
    </xf>
    <xf numFmtId="0" fontId="9" fillId="22" borderId="0" applyNumberFormat="0" applyBorder="0" applyAlignment="0" applyProtection="0">
      <alignment vertical="center"/>
    </xf>
    <xf numFmtId="0" fontId="13" fillId="13" borderId="0" applyNumberFormat="0" applyBorder="0" applyAlignment="0" applyProtection="0">
      <alignment vertical="center"/>
    </xf>
    <xf numFmtId="0" fontId="13" fillId="17" borderId="0" applyNumberFormat="0" applyBorder="0" applyAlignment="0" applyProtection="0">
      <alignment vertical="center"/>
    </xf>
    <xf numFmtId="0" fontId="13" fillId="14" borderId="0" applyNumberFormat="0" applyBorder="0" applyAlignment="0" applyProtection="0">
      <alignment vertical="center"/>
    </xf>
    <xf numFmtId="0" fontId="13" fillId="20" borderId="0" applyNumberFormat="0" applyBorder="0" applyAlignment="0" applyProtection="0">
      <alignment vertical="center"/>
    </xf>
    <xf numFmtId="0" fontId="9" fillId="16" borderId="0" applyNumberFormat="0" applyBorder="0" applyAlignment="0" applyProtection="0">
      <alignment vertical="center"/>
    </xf>
    <xf numFmtId="0" fontId="9" fillId="19" borderId="0" applyNumberFormat="0" applyBorder="0" applyAlignment="0" applyProtection="0">
      <alignment vertical="center"/>
    </xf>
    <xf numFmtId="0" fontId="13" fillId="28" borderId="0" applyNumberFormat="0" applyBorder="0" applyAlignment="0" applyProtection="0">
      <alignment vertical="center"/>
    </xf>
    <xf numFmtId="0" fontId="13" fillId="29" borderId="0" applyNumberFormat="0" applyBorder="0" applyAlignment="0" applyProtection="0">
      <alignment vertical="center"/>
    </xf>
    <xf numFmtId="0" fontId="9" fillId="31" borderId="0" applyNumberFormat="0" applyBorder="0" applyAlignment="0" applyProtection="0">
      <alignment vertical="center"/>
    </xf>
    <xf numFmtId="0" fontId="13" fillId="24" borderId="0" applyNumberFormat="0" applyBorder="0" applyAlignment="0" applyProtection="0">
      <alignment vertical="center"/>
    </xf>
    <xf numFmtId="0" fontId="9" fillId="32" borderId="0" applyNumberFormat="0" applyBorder="0" applyAlignment="0" applyProtection="0">
      <alignment vertical="center"/>
    </xf>
    <xf numFmtId="0" fontId="9" fillId="33" borderId="0" applyNumberFormat="0" applyBorder="0" applyAlignment="0" applyProtection="0">
      <alignment vertical="center"/>
    </xf>
    <xf numFmtId="0" fontId="13" fillId="30" borderId="0" applyNumberFormat="0" applyBorder="0" applyAlignment="0" applyProtection="0">
      <alignment vertical="center"/>
    </xf>
    <xf numFmtId="0" fontId="9" fillId="26" borderId="0" applyNumberFormat="0" applyBorder="0" applyAlignment="0" applyProtection="0">
      <alignment vertical="center"/>
    </xf>
  </cellStyleXfs>
  <cellXfs count="40">
    <xf numFmtId="0" fontId="0" fillId="0" borderId="0" xfId="0"/>
    <xf numFmtId="0" fontId="0" fillId="0" borderId="0" xfId="0" applyAlignment="1">
      <alignment vertical="top"/>
    </xf>
    <xf numFmtId="0" fontId="1" fillId="0" borderId="0" xfId="0" applyFont="1"/>
    <xf numFmtId="0" fontId="0" fillId="0" borderId="0" xfId="0" applyAlignment="1">
      <alignment vertical="center"/>
    </xf>
    <xf numFmtId="0" fontId="2" fillId="0" borderId="0" xfId="0" applyFont="1"/>
    <xf numFmtId="0" fontId="0" fillId="0" borderId="0" xfId="0" applyAlignment="1">
      <alignment horizontal="center" vertical="center"/>
    </xf>
    <xf numFmtId="0" fontId="0" fillId="0" borderId="0" xfId="0" applyAlignment="1">
      <alignment horizontal="center"/>
    </xf>
    <xf numFmtId="176" fontId="0" fillId="0" borderId="0" xfId="0" applyNumberFormat="1" applyAlignment="1">
      <alignment horizontal="center" vertical="center"/>
    </xf>
    <xf numFmtId="49" fontId="3" fillId="0" borderId="0" xfId="0" applyNumberFormat="1" applyFont="1" applyAlignment="1">
      <alignment horizontal="center" vertical="center"/>
    </xf>
    <xf numFmtId="176" fontId="3" fillId="0" borderId="0" xfId="0" applyNumberFormat="1" applyFont="1" applyAlignment="1">
      <alignment horizontal="center" vertical="center"/>
    </xf>
    <xf numFmtId="49" fontId="4" fillId="0" borderId="0" xfId="0" applyNumberFormat="1" applyFont="1" applyAlignment="1">
      <alignment horizontal="left" vertical="center"/>
    </xf>
    <xf numFmtId="49" fontId="4" fillId="0" borderId="0" xfId="0" applyNumberFormat="1" applyFont="1" applyAlignment="1">
      <alignment horizontal="center" vertical="center"/>
    </xf>
    <xf numFmtId="176" fontId="4" fillId="0" borderId="0" xfId="0" applyNumberFormat="1" applyFont="1" applyAlignment="1">
      <alignment horizontal="center" vertical="center"/>
    </xf>
    <xf numFmtId="49" fontId="4" fillId="0" borderId="0" xfId="0" applyNumberFormat="1" applyFont="1" applyAlignment="1">
      <alignment vertical="center"/>
    </xf>
    <xf numFmtId="177" fontId="4" fillId="0" borderId="0" xfId="0" applyNumberFormat="1" applyFont="1" applyAlignment="1">
      <alignment horizontal="center" vertical="center"/>
    </xf>
    <xf numFmtId="49" fontId="5" fillId="2" borderId="1" xfId="0" applyNumberFormat="1" applyFont="1" applyFill="1" applyBorder="1" applyAlignment="1">
      <alignment horizontal="center" vertical="center" wrapText="1"/>
    </xf>
    <xf numFmtId="49" fontId="6" fillId="2" borderId="1" xfId="0" applyNumberFormat="1" applyFont="1" applyFill="1" applyBorder="1" applyAlignment="1">
      <alignment horizontal="center" vertical="center" wrapText="1"/>
    </xf>
    <xf numFmtId="176" fontId="5" fillId="2" borderId="1" xfId="0" applyNumberFormat="1" applyFont="1" applyFill="1" applyBorder="1" applyAlignment="1">
      <alignment horizontal="center" vertical="center" wrapText="1"/>
    </xf>
    <xf numFmtId="0" fontId="0" fillId="0" borderId="1" xfId="0" applyBorder="1" applyAlignment="1">
      <alignment horizontal="center" vertical="center"/>
    </xf>
    <xf numFmtId="0" fontId="7" fillId="0" borderId="1" xfId="0" applyFont="1" applyFill="1" applyBorder="1" applyAlignment="1">
      <alignment horizontal="center" vertical="center" wrapText="1"/>
    </xf>
    <xf numFmtId="0" fontId="1" fillId="0" borderId="1" xfId="0" applyFont="1" applyBorder="1" applyAlignment="1">
      <alignment horizontal="center" vertical="center"/>
    </xf>
    <xf numFmtId="0" fontId="7" fillId="0" borderId="2" xfId="0" applyFont="1" applyFill="1" applyBorder="1" applyAlignment="1">
      <alignment horizontal="center" vertical="center" wrapText="1"/>
    </xf>
    <xf numFmtId="10" fontId="0" fillId="0" borderId="1" xfId="0" applyNumberFormat="1" applyBorder="1" applyAlignment="1">
      <alignment horizontal="center" vertical="center"/>
    </xf>
    <xf numFmtId="176" fontId="0" fillId="0" borderId="1" xfId="0" applyNumberFormat="1" applyBorder="1" applyAlignment="1">
      <alignment horizontal="center" vertical="center"/>
    </xf>
    <xf numFmtId="0" fontId="0" fillId="0" borderId="1" xfId="0" applyBorder="1" applyAlignment="1">
      <alignment horizontal="center"/>
    </xf>
    <xf numFmtId="49" fontId="3" fillId="0" borderId="0" xfId="0" applyNumberFormat="1" applyFont="1" applyAlignment="1">
      <alignment vertical="top"/>
    </xf>
    <xf numFmtId="0" fontId="0" fillId="0" borderId="1" xfId="0" applyBorder="1" applyAlignment="1">
      <alignment vertical="center"/>
    </xf>
    <xf numFmtId="0" fontId="0" fillId="0" borderId="1" xfId="0" applyBorder="1"/>
    <xf numFmtId="0" fontId="0" fillId="0" borderId="1" xfId="0" applyFill="1" applyBorder="1" applyAlignment="1">
      <alignment horizontal="center" vertical="center"/>
    </xf>
    <xf numFmtId="0" fontId="2" fillId="2" borderId="0" xfId="0" applyFont="1" applyFill="1" applyAlignment="1"/>
    <xf numFmtId="0" fontId="2" fillId="2" borderId="0" xfId="0" applyFont="1" applyFill="1"/>
    <xf numFmtId="49" fontId="2" fillId="2" borderId="0" xfId="0" applyNumberFormat="1" applyFont="1" applyFill="1"/>
    <xf numFmtId="0" fontId="2" fillId="0" borderId="0" xfId="0" applyFont="1" applyAlignment="1">
      <alignment horizontal="left"/>
    </xf>
    <xf numFmtId="176" fontId="2" fillId="0" borderId="0" xfId="0" applyNumberFormat="1" applyFont="1"/>
    <xf numFmtId="49" fontId="0" fillId="0" borderId="0" xfId="0" applyNumberFormat="1"/>
    <xf numFmtId="176" fontId="0" fillId="0" borderId="0" xfId="0" applyNumberFormat="1"/>
    <xf numFmtId="0" fontId="4" fillId="0" borderId="0" xfId="0" applyFont="1" applyAlignment="1">
      <alignment vertical="center" wrapText="1"/>
    </xf>
    <xf numFmtId="0" fontId="4" fillId="0" borderId="0" xfId="0" applyFont="1" applyAlignment="1">
      <alignment vertical="center"/>
    </xf>
    <xf numFmtId="176" fontId="4" fillId="0" borderId="0" xfId="0" applyNumberFormat="1" applyFont="1" applyAlignment="1">
      <alignment vertical="center"/>
    </xf>
    <xf numFmtId="0" fontId="2" fillId="0" borderId="0" xfId="0" applyFont="1" applyAlignment="1">
      <alignment horizontal="lef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88"/>
  <sheetViews>
    <sheetView tabSelected="1" workbookViewId="0">
      <selection activeCell="L33" sqref="L33"/>
    </sheetView>
  </sheetViews>
  <sheetFormatPr defaultColWidth="9" defaultRowHeight="13.5"/>
  <cols>
    <col min="1" max="1" width="8.75" customWidth="1"/>
    <col min="2" max="2" width="11.625" customWidth="1"/>
    <col min="3" max="3" width="13.75" customWidth="1"/>
    <col min="4" max="4" width="11.25" style="5" customWidth="1"/>
    <col min="5" max="5" width="10.5" style="6" customWidth="1"/>
    <col min="6" max="6" width="11.75" style="5" customWidth="1"/>
    <col min="7" max="7" width="11" style="5" customWidth="1"/>
    <col min="8" max="10" width="11.75" style="7" customWidth="1"/>
    <col min="11" max="12" width="11.75" customWidth="1"/>
    <col min="257" max="257" width="7.875" customWidth="1"/>
    <col min="258" max="258" width="11.625" customWidth="1"/>
    <col min="259" max="259" width="17" customWidth="1"/>
    <col min="260" max="260" width="9.875" customWidth="1"/>
    <col min="261" max="261" width="8.75" customWidth="1"/>
    <col min="262" max="262" width="7.875" customWidth="1"/>
    <col min="263" max="263" width="10" customWidth="1"/>
    <col min="265" max="266" width="10.375" customWidth="1"/>
    <col min="268" max="268" width="17.75" customWidth="1"/>
    <col min="513" max="513" width="7.875" customWidth="1"/>
    <col min="514" max="514" width="11.625" customWidth="1"/>
    <col min="515" max="515" width="17" customWidth="1"/>
    <col min="516" max="516" width="9.875" customWidth="1"/>
    <col min="517" max="517" width="8.75" customWidth="1"/>
    <col min="518" max="518" width="7.875" customWidth="1"/>
    <col min="519" max="519" width="10" customWidth="1"/>
    <col min="521" max="522" width="10.375" customWidth="1"/>
    <col min="524" max="524" width="17.75" customWidth="1"/>
    <col min="769" max="769" width="7.875" customWidth="1"/>
    <col min="770" max="770" width="11.625" customWidth="1"/>
    <col min="771" max="771" width="17" customWidth="1"/>
    <col min="772" max="772" width="9.875" customWidth="1"/>
    <col min="773" max="773" width="8.75" customWidth="1"/>
    <col min="774" max="774" width="7.875" customWidth="1"/>
    <col min="775" max="775" width="10" customWidth="1"/>
    <col min="777" max="778" width="10.375" customWidth="1"/>
    <col min="780" max="780" width="17.75" customWidth="1"/>
    <col min="1025" max="1025" width="7.875" customWidth="1"/>
    <col min="1026" max="1026" width="11.625" customWidth="1"/>
    <col min="1027" max="1027" width="17" customWidth="1"/>
    <col min="1028" max="1028" width="9.875" customWidth="1"/>
    <col min="1029" max="1029" width="8.75" customWidth="1"/>
    <col min="1030" max="1030" width="7.875" customWidth="1"/>
    <col min="1031" max="1031" width="10" customWidth="1"/>
    <col min="1033" max="1034" width="10.375" customWidth="1"/>
    <col min="1036" max="1036" width="17.75" customWidth="1"/>
    <col min="1281" max="1281" width="7.875" customWidth="1"/>
    <col min="1282" max="1282" width="11.625" customWidth="1"/>
    <col min="1283" max="1283" width="17" customWidth="1"/>
    <col min="1284" max="1284" width="9.875" customWidth="1"/>
    <col min="1285" max="1285" width="8.75" customWidth="1"/>
    <col min="1286" max="1286" width="7.875" customWidth="1"/>
    <col min="1287" max="1287" width="10" customWidth="1"/>
    <col min="1289" max="1290" width="10.375" customWidth="1"/>
    <col min="1292" max="1292" width="17.75" customWidth="1"/>
    <col min="1537" max="1537" width="7.875" customWidth="1"/>
    <col min="1538" max="1538" width="11.625" customWidth="1"/>
    <col min="1539" max="1539" width="17" customWidth="1"/>
    <col min="1540" max="1540" width="9.875" customWidth="1"/>
    <col min="1541" max="1541" width="8.75" customWidth="1"/>
    <col min="1542" max="1542" width="7.875" customWidth="1"/>
    <col min="1543" max="1543" width="10" customWidth="1"/>
    <col min="1545" max="1546" width="10.375" customWidth="1"/>
    <col min="1548" max="1548" width="17.75" customWidth="1"/>
    <col min="1793" max="1793" width="7.875" customWidth="1"/>
    <col min="1794" max="1794" width="11.625" customWidth="1"/>
    <col min="1795" max="1795" width="17" customWidth="1"/>
    <col min="1796" max="1796" width="9.875" customWidth="1"/>
    <col min="1797" max="1797" width="8.75" customWidth="1"/>
    <col min="1798" max="1798" width="7.875" customWidth="1"/>
    <col min="1799" max="1799" width="10" customWidth="1"/>
    <col min="1801" max="1802" width="10.375" customWidth="1"/>
    <col min="1804" max="1804" width="17.75" customWidth="1"/>
    <col min="2049" max="2049" width="7.875" customWidth="1"/>
    <col min="2050" max="2050" width="11.625" customWidth="1"/>
    <col min="2051" max="2051" width="17" customWidth="1"/>
    <col min="2052" max="2052" width="9.875" customWidth="1"/>
    <col min="2053" max="2053" width="8.75" customWidth="1"/>
    <col min="2054" max="2054" width="7.875" customWidth="1"/>
    <col min="2055" max="2055" width="10" customWidth="1"/>
    <col min="2057" max="2058" width="10.375" customWidth="1"/>
    <col min="2060" max="2060" width="17.75" customWidth="1"/>
    <col min="2305" max="2305" width="7.875" customWidth="1"/>
    <col min="2306" max="2306" width="11.625" customWidth="1"/>
    <col min="2307" max="2307" width="17" customWidth="1"/>
    <col min="2308" max="2308" width="9.875" customWidth="1"/>
    <col min="2309" max="2309" width="8.75" customWidth="1"/>
    <col min="2310" max="2310" width="7.875" customWidth="1"/>
    <col min="2311" max="2311" width="10" customWidth="1"/>
    <col min="2313" max="2314" width="10.375" customWidth="1"/>
    <col min="2316" max="2316" width="17.75" customWidth="1"/>
    <col min="2561" max="2561" width="7.875" customWidth="1"/>
    <col min="2562" max="2562" width="11.625" customWidth="1"/>
    <col min="2563" max="2563" width="17" customWidth="1"/>
    <col min="2564" max="2564" width="9.875" customWidth="1"/>
    <col min="2565" max="2565" width="8.75" customWidth="1"/>
    <col min="2566" max="2566" width="7.875" customWidth="1"/>
    <col min="2567" max="2567" width="10" customWidth="1"/>
    <col min="2569" max="2570" width="10.375" customWidth="1"/>
    <col min="2572" max="2572" width="17.75" customWidth="1"/>
    <col min="2817" max="2817" width="7.875" customWidth="1"/>
    <col min="2818" max="2818" width="11.625" customWidth="1"/>
    <col min="2819" max="2819" width="17" customWidth="1"/>
    <col min="2820" max="2820" width="9.875" customWidth="1"/>
    <col min="2821" max="2821" width="8.75" customWidth="1"/>
    <col min="2822" max="2822" width="7.875" customWidth="1"/>
    <col min="2823" max="2823" width="10" customWidth="1"/>
    <col min="2825" max="2826" width="10.375" customWidth="1"/>
    <col min="2828" max="2828" width="17.75" customWidth="1"/>
    <col min="3073" max="3073" width="7.875" customWidth="1"/>
    <col min="3074" max="3074" width="11.625" customWidth="1"/>
    <col min="3075" max="3075" width="17" customWidth="1"/>
    <col min="3076" max="3076" width="9.875" customWidth="1"/>
    <col min="3077" max="3077" width="8.75" customWidth="1"/>
    <col min="3078" max="3078" width="7.875" customWidth="1"/>
    <col min="3079" max="3079" width="10" customWidth="1"/>
    <col min="3081" max="3082" width="10.375" customWidth="1"/>
    <col min="3084" max="3084" width="17.75" customWidth="1"/>
    <col min="3329" max="3329" width="7.875" customWidth="1"/>
    <col min="3330" max="3330" width="11.625" customWidth="1"/>
    <col min="3331" max="3331" width="17" customWidth="1"/>
    <col min="3332" max="3332" width="9.875" customWidth="1"/>
    <col min="3333" max="3333" width="8.75" customWidth="1"/>
    <col min="3334" max="3334" width="7.875" customWidth="1"/>
    <col min="3335" max="3335" width="10" customWidth="1"/>
    <col min="3337" max="3338" width="10.375" customWidth="1"/>
    <col min="3340" max="3340" width="17.75" customWidth="1"/>
    <col min="3585" max="3585" width="7.875" customWidth="1"/>
    <col min="3586" max="3586" width="11.625" customWidth="1"/>
    <col min="3587" max="3587" width="17" customWidth="1"/>
    <col min="3588" max="3588" width="9.875" customWidth="1"/>
    <col min="3589" max="3589" width="8.75" customWidth="1"/>
    <col min="3590" max="3590" width="7.875" customWidth="1"/>
    <col min="3591" max="3591" width="10" customWidth="1"/>
    <col min="3593" max="3594" width="10.375" customWidth="1"/>
    <col min="3596" max="3596" width="17.75" customWidth="1"/>
    <col min="3841" max="3841" width="7.875" customWidth="1"/>
    <col min="3842" max="3842" width="11.625" customWidth="1"/>
    <col min="3843" max="3843" width="17" customWidth="1"/>
    <col min="3844" max="3844" width="9.875" customWidth="1"/>
    <col min="3845" max="3845" width="8.75" customWidth="1"/>
    <col min="3846" max="3846" width="7.875" customWidth="1"/>
    <col min="3847" max="3847" width="10" customWidth="1"/>
    <col min="3849" max="3850" width="10.375" customWidth="1"/>
    <col min="3852" max="3852" width="17.75" customWidth="1"/>
    <col min="4097" max="4097" width="7.875" customWidth="1"/>
    <col min="4098" max="4098" width="11.625" customWidth="1"/>
    <col min="4099" max="4099" width="17" customWidth="1"/>
    <col min="4100" max="4100" width="9.875" customWidth="1"/>
    <col min="4101" max="4101" width="8.75" customWidth="1"/>
    <col min="4102" max="4102" width="7.875" customWidth="1"/>
    <col min="4103" max="4103" width="10" customWidth="1"/>
    <col min="4105" max="4106" width="10.375" customWidth="1"/>
    <col min="4108" max="4108" width="17.75" customWidth="1"/>
    <col min="4353" max="4353" width="7.875" customWidth="1"/>
    <col min="4354" max="4354" width="11.625" customWidth="1"/>
    <col min="4355" max="4355" width="17" customWidth="1"/>
    <col min="4356" max="4356" width="9.875" customWidth="1"/>
    <col min="4357" max="4357" width="8.75" customWidth="1"/>
    <col min="4358" max="4358" width="7.875" customWidth="1"/>
    <col min="4359" max="4359" width="10" customWidth="1"/>
    <col min="4361" max="4362" width="10.375" customWidth="1"/>
    <col min="4364" max="4364" width="17.75" customWidth="1"/>
    <col min="4609" max="4609" width="7.875" customWidth="1"/>
    <col min="4610" max="4610" width="11.625" customWidth="1"/>
    <col min="4611" max="4611" width="17" customWidth="1"/>
    <col min="4612" max="4612" width="9.875" customWidth="1"/>
    <col min="4613" max="4613" width="8.75" customWidth="1"/>
    <col min="4614" max="4614" width="7.875" customWidth="1"/>
    <col min="4615" max="4615" width="10" customWidth="1"/>
    <col min="4617" max="4618" width="10.375" customWidth="1"/>
    <col min="4620" max="4620" width="17.75" customWidth="1"/>
    <col min="4865" max="4865" width="7.875" customWidth="1"/>
    <col min="4866" max="4866" width="11.625" customWidth="1"/>
    <col min="4867" max="4867" width="17" customWidth="1"/>
    <col min="4868" max="4868" width="9.875" customWidth="1"/>
    <col min="4869" max="4869" width="8.75" customWidth="1"/>
    <col min="4870" max="4870" width="7.875" customWidth="1"/>
    <col min="4871" max="4871" width="10" customWidth="1"/>
    <col min="4873" max="4874" width="10.375" customWidth="1"/>
    <col min="4876" max="4876" width="17.75" customWidth="1"/>
    <col min="5121" max="5121" width="7.875" customWidth="1"/>
    <col min="5122" max="5122" width="11.625" customWidth="1"/>
    <col min="5123" max="5123" width="17" customWidth="1"/>
    <col min="5124" max="5124" width="9.875" customWidth="1"/>
    <col min="5125" max="5125" width="8.75" customWidth="1"/>
    <col min="5126" max="5126" width="7.875" customWidth="1"/>
    <col min="5127" max="5127" width="10" customWidth="1"/>
    <col min="5129" max="5130" width="10.375" customWidth="1"/>
    <col min="5132" max="5132" width="17.75" customWidth="1"/>
    <col min="5377" max="5377" width="7.875" customWidth="1"/>
    <col min="5378" max="5378" width="11.625" customWidth="1"/>
    <col min="5379" max="5379" width="17" customWidth="1"/>
    <col min="5380" max="5380" width="9.875" customWidth="1"/>
    <col min="5381" max="5381" width="8.75" customWidth="1"/>
    <col min="5382" max="5382" width="7.875" customWidth="1"/>
    <col min="5383" max="5383" width="10" customWidth="1"/>
    <col min="5385" max="5386" width="10.375" customWidth="1"/>
    <col min="5388" max="5388" width="17.75" customWidth="1"/>
    <col min="5633" max="5633" width="7.875" customWidth="1"/>
    <col min="5634" max="5634" width="11.625" customWidth="1"/>
    <col min="5635" max="5635" width="17" customWidth="1"/>
    <col min="5636" max="5636" width="9.875" customWidth="1"/>
    <col min="5637" max="5637" width="8.75" customWidth="1"/>
    <col min="5638" max="5638" width="7.875" customWidth="1"/>
    <col min="5639" max="5639" width="10" customWidth="1"/>
    <col min="5641" max="5642" width="10.375" customWidth="1"/>
    <col min="5644" max="5644" width="17.75" customWidth="1"/>
    <col min="5889" max="5889" width="7.875" customWidth="1"/>
    <col min="5890" max="5890" width="11.625" customWidth="1"/>
    <col min="5891" max="5891" width="17" customWidth="1"/>
    <col min="5892" max="5892" width="9.875" customWidth="1"/>
    <col min="5893" max="5893" width="8.75" customWidth="1"/>
    <col min="5894" max="5894" width="7.875" customWidth="1"/>
    <col min="5895" max="5895" width="10" customWidth="1"/>
    <col min="5897" max="5898" width="10.375" customWidth="1"/>
    <col min="5900" max="5900" width="17.75" customWidth="1"/>
    <col min="6145" max="6145" width="7.875" customWidth="1"/>
    <col min="6146" max="6146" width="11.625" customWidth="1"/>
    <col min="6147" max="6147" width="17" customWidth="1"/>
    <col min="6148" max="6148" width="9.875" customWidth="1"/>
    <col min="6149" max="6149" width="8.75" customWidth="1"/>
    <col min="6150" max="6150" width="7.875" customWidth="1"/>
    <col min="6151" max="6151" width="10" customWidth="1"/>
    <col min="6153" max="6154" width="10.375" customWidth="1"/>
    <col min="6156" max="6156" width="17.75" customWidth="1"/>
    <col min="6401" max="6401" width="7.875" customWidth="1"/>
    <col min="6402" max="6402" width="11.625" customWidth="1"/>
    <col min="6403" max="6403" width="17" customWidth="1"/>
    <col min="6404" max="6404" width="9.875" customWidth="1"/>
    <col min="6405" max="6405" width="8.75" customWidth="1"/>
    <col min="6406" max="6406" width="7.875" customWidth="1"/>
    <col min="6407" max="6407" width="10" customWidth="1"/>
    <col min="6409" max="6410" width="10.375" customWidth="1"/>
    <col min="6412" max="6412" width="17.75" customWidth="1"/>
    <col min="6657" max="6657" width="7.875" customWidth="1"/>
    <col min="6658" max="6658" width="11.625" customWidth="1"/>
    <col min="6659" max="6659" width="17" customWidth="1"/>
    <col min="6660" max="6660" width="9.875" customWidth="1"/>
    <col min="6661" max="6661" width="8.75" customWidth="1"/>
    <col min="6662" max="6662" width="7.875" customWidth="1"/>
    <col min="6663" max="6663" width="10" customWidth="1"/>
    <col min="6665" max="6666" width="10.375" customWidth="1"/>
    <col min="6668" max="6668" width="17.75" customWidth="1"/>
    <col min="6913" max="6913" width="7.875" customWidth="1"/>
    <col min="6914" max="6914" width="11.625" customWidth="1"/>
    <col min="6915" max="6915" width="17" customWidth="1"/>
    <col min="6916" max="6916" width="9.875" customWidth="1"/>
    <col min="6917" max="6917" width="8.75" customWidth="1"/>
    <col min="6918" max="6918" width="7.875" customWidth="1"/>
    <col min="6919" max="6919" width="10" customWidth="1"/>
    <col min="6921" max="6922" width="10.375" customWidth="1"/>
    <col min="6924" max="6924" width="17.75" customWidth="1"/>
    <col min="7169" max="7169" width="7.875" customWidth="1"/>
    <col min="7170" max="7170" width="11.625" customWidth="1"/>
    <col min="7171" max="7171" width="17" customWidth="1"/>
    <col min="7172" max="7172" width="9.875" customWidth="1"/>
    <col min="7173" max="7173" width="8.75" customWidth="1"/>
    <col min="7174" max="7174" width="7.875" customWidth="1"/>
    <col min="7175" max="7175" width="10" customWidth="1"/>
    <col min="7177" max="7178" width="10.375" customWidth="1"/>
    <col min="7180" max="7180" width="17.75" customWidth="1"/>
    <col min="7425" max="7425" width="7.875" customWidth="1"/>
    <col min="7426" max="7426" width="11.625" customWidth="1"/>
    <col min="7427" max="7427" width="17" customWidth="1"/>
    <col min="7428" max="7428" width="9.875" customWidth="1"/>
    <col min="7429" max="7429" width="8.75" customWidth="1"/>
    <col min="7430" max="7430" width="7.875" customWidth="1"/>
    <col min="7431" max="7431" width="10" customWidth="1"/>
    <col min="7433" max="7434" width="10.375" customWidth="1"/>
    <col min="7436" max="7436" width="17.75" customWidth="1"/>
    <col min="7681" max="7681" width="7.875" customWidth="1"/>
    <col min="7682" max="7682" width="11.625" customWidth="1"/>
    <col min="7683" max="7683" width="17" customWidth="1"/>
    <col min="7684" max="7684" width="9.875" customWidth="1"/>
    <col min="7685" max="7685" width="8.75" customWidth="1"/>
    <col min="7686" max="7686" width="7.875" customWidth="1"/>
    <col min="7687" max="7687" width="10" customWidth="1"/>
    <col min="7689" max="7690" width="10.375" customWidth="1"/>
    <col min="7692" max="7692" width="17.75" customWidth="1"/>
    <col min="7937" max="7937" width="7.875" customWidth="1"/>
    <col min="7938" max="7938" width="11.625" customWidth="1"/>
    <col min="7939" max="7939" width="17" customWidth="1"/>
    <col min="7940" max="7940" width="9.875" customWidth="1"/>
    <col min="7941" max="7941" width="8.75" customWidth="1"/>
    <col min="7942" max="7942" width="7.875" customWidth="1"/>
    <col min="7943" max="7943" width="10" customWidth="1"/>
    <col min="7945" max="7946" width="10.375" customWidth="1"/>
    <col min="7948" max="7948" width="17.75" customWidth="1"/>
    <col min="8193" max="8193" width="7.875" customWidth="1"/>
    <col min="8194" max="8194" width="11.625" customWidth="1"/>
    <col min="8195" max="8195" width="17" customWidth="1"/>
    <col min="8196" max="8196" width="9.875" customWidth="1"/>
    <col min="8197" max="8197" width="8.75" customWidth="1"/>
    <col min="8198" max="8198" width="7.875" customWidth="1"/>
    <col min="8199" max="8199" width="10" customWidth="1"/>
    <col min="8201" max="8202" width="10.375" customWidth="1"/>
    <col min="8204" max="8204" width="17.75" customWidth="1"/>
    <col min="8449" max="8449" width="7.875" customWidth="1"/>
    <col min="8450" max="8450" width="11.625" customWidth="1"/>
    <col min="8451" max="8451" width="17" customWidth="1"/>
    <col min="8452" max="8452" width="9.875" customWidth="1"/>
    <col min="8453" max="8453" width="8.75" customWidth="1"/>
    <col min="8454" max="8454" width="7.875" customWidth="1"/>
    <col min="8455" max="8455" width="10" customWidth="1"/>
    <col min="8457" max="8458" width="10.375" customWidth="1"/>
    <col min="8460" max="8460" width="17.75" customWidth="1"/>
    <col min="8705" max="8705" width="7.875" customWidth="1"/>
    <col min="8706" max="8706" width="11.625" customWidth="1"/>
    <col min="8707" max="8707" width="17" customWidth="1"/>
    <col min="8708" max="8708" width="9.875" customWidth="1"/>
    <col min="8709" max="8709" width="8.75" customWidth="1"/>
    <col min="8710" max="8710" width="7.875" customWidth="1"/>
    <col min="8711" max="8711" width="10" customWidth="1"/>
    <col min="8713" max="8714" width="10.375" customWidth="1"/>
    <col min="8716" max="8716" width="17.75" customWidth="1"/>
    <col min="8961" max="8961" width="7.875" customWidth="1"/>
    <col min="8962" max="8962" width="11.625" customWidth="1"/>
    <col min="8963" max="8963" width="17" customWidth="1"/>
    <col min="8964" max="8964" width="9.875" customWidth="1"/>
    <col min="8965" max="8965" width="8.75" customWidth="1"/>
    <col min="8966" max="8966" width="7.875" customWidth="1"/>
    <col min="8967" max="8967" width="10" customWidth="1"/>
    <col min="8969" max="8970" width="10.375" customWidth="1"/>
    <col min="8972" max="8972" width="17.75" customWidth="1"/>
    <col min="9217" max="9217" width="7.875" customWidth="1"/>
    <col min="9218" max="9218" width="11.625" customWidth="1"/>
    <col min="9219" max="9219" width="17" customWidth="1"/>
    <col min="9220" max="9220" width="9.875" customWidth="1"/>
    <col min="9221" max="9221" width="8.75" customWidth="1"/>
    <col min="9222" max="9222" width="7.875" customWidth="1"/>
    <col min="9223" max="9223" width="10" customWidth="1"/>
    <col min="9225" max="9226" width="10.375" customWidth="1"/>
    <col min="9228" max="9228" width="17.75" customWidth="1"/>
    <col min="9473" max="9473" width="7.875" customWidth="1"/>
    <col min="9474" max="9474" width="11.625" customWidth="1"/>
    <col min="9475" max="9475" width="17" customWidth="1"/>
    <col min="9476" max="9476" width="9.875" customWidth="1"/>
    <col min="9477" max="9477" width="8.75" customWidth="1"/>
    <col min="9478" max="9478" width="7.875" customWidth="1"/>
    <col min="9479" max="9479" width="10" customWidth="1"/>
    <col min="9481" max="9482" width="10.375" customWidth="1"/>
    <col min="9484" max="9484" width="17.75" customWidth="1"/>
    <col min="9729" max="9729" width="7.875" customWidth="1"/>
    <col min="9730" max="9730" width="11.625" customWidth="1"/>
    <col min="9731" max="9731" width="17" customWidth="1"/>
    <col min="9732" max="9732" width="9.875" customWidth="1"/>
    <col min="9733" max="9733" width="8.75" customWidth="1"/>
    <col min="9734" max="9734" width="7.875" customWidth="1"/>
    <col min="9735" max="9735" width="10" customWidth="1"/>
    <col min="9737" max="9738" width="10.375" customWidth="1"/>
    <col min="9740" max="9740" width="17.75" customWidth="1"/>
    <col min="9985" max="9985" width="7.875" customWidth="1"/>
    <col min="9986" max="9986" width="11.625" customWidth="1"/>
    <col min="9987" max="9987" width="17" customWidth="1"/>
    <col min="9988" max="9988" width="9.875" customWidth="1"/>
    <col min="9989" max="9989" width="8.75" customWidth="1"/>
    <col min="9990" max="9990" width="7.875" customWidth="1"/>
    <col min="9991" max="9991" width="10" customWidth="1"/>
    <col min="9993" max="9994" width="10.375" customWidth="1"/>
    <col min="9996" max="9996" width="17.75" customWidth="1"/>
    <col min="10241" max="10241" width="7.875" customWidth="1"/>
    <col min="10242" max="10242" width="11.625" customWidth="1"/>
    <col min="10243" max="10243" width="17" customWidth="1"/>
    <col min="10244" max="10244" width="9.875" customWidth="1"/>
    <col min="10245" max="10245" width="8.75" customWidth="1"/>
    <col min="10246" max="10246" width="7.875" customWidth="1"/>
    <col min="10247" max="10247" width="10" customWidth="1"/>
    <col min="10249" max="10250" width="10.375" customWidth="1"/>
    <col min="10252" max="10252" width="17.75" customWidth="1"/>
    <col min="10497" max="10497" width="7.875" customWidth="1"/>
    <col min="10498" max="10498" width="11.625" customWidth="1"/>
    <col min="10499" max="10499" width="17" customWidth="1"/>
    <col min="10500" max="10500" width="9.875" customWidth="1"/>
    <col min="10501" max="10501" width="8.75" customWidth="1"/>
    <col min="10502" max="10502" width="7.875" customWidth="1"/>
    <col min="10503" max="10503" width="10" customWidth="1"/>
    <col min="10505" max="10506" width="10.375" customWidth="1"/>
    <col min="10508" max="10508" width="17.75" customWidth="1"/>
    <col min="10753" max="10753" width="7.875" customWidth="1"/>
    <col min="10754" max="10754" width="11.625" customWidth="1"/>
    <col min="10755" max="10755" width="17" customWidth="1"/>
    <col min="10756" max="10756" width="9.875" customWidth="1"/>
    <col min="10757" max="10757" width="8.75" customWidth="1"/>
    <col min="10758" max="10758" width="7.875" customWidth="1"/>
    <col min="10759" max="10759" width="10" customWidth="1"/>
    <col min="10761" max="10762" width="10.375" customWidth="1"/>
    <col min="10764" max="10764" width="17.75" customWidth="1"/>
    <col min="11009" max="11009" width="7.875" customWidth="1"/>
    <col min="11010" max="11010" width="11.625" customWidth="1"/>
    <col min="11011" max="11011" width="17" customWidth="1"/>
    <col min="11012" max="11012" width="9.875" customWidth="1"/>
    <col min="11013" max="11013" width="8.75" customWidth="1"/>
    <col min="11014" max="11014" width="7.875" customWidth="1"/>
    <col min="11015" max="11015" width="10" customWidth="1"/>
    <col min="11017" max="11018" width="10.375" customWidth="1"/>
    <col min="11020" max="11020" width="17.75" customWidth="1"/>
    <col min="11265" max="11265" width="7.875" customWidth="1"/>
    <col min="11266" max="11266" width="11.625" customWidth="1"/>
    <col min="11267" max="11267" width="17" customWidth="1"/>
    <col min="11268" max="11268" width="9.875" customWidth="1"/>
    <col min="11269" max="11269" width="8.75" customWidth="1"/>
    <col min="11270" max="11270" width="7.875" customWidth="1"/>
    <col min="11271" max="11271" width="10" customWidth="1"/>
    <col min="11273" max="11274" width="10.375" customWidth="1"/>
    <col min="11276" max="11276" width="17.75" customWidth="1"/>
    <col min="11521" max="11521" width="7.875" customWidth="1"/>
    <col min="11522" max="11522" width="11.625" customWidth="1"/>
    <col min="11523" max="11523" width="17" customWidth="1"/>
    <col min="11524" max="11524" width="9.875" customWidth="1"/>
    <col min="11525" max="11525" width="8.75" customWidth="1"/>
    <col min="11526" max="11526" width="7.875" customWidth="1"/>
    <col min="11527" max="11527" width="10" customWidth="1"/>
    <col min="11529" max="11530" width="10.375" customWidth="1"/>
    <col min="11532" max="11532" width="17.75" customWidth="1"/>
    <col min="11777" max="11777" width="7.875" customWidth="1"/>
    <col min="11778" max="11778" width="11.625" customWidth="1"/>
    <col min="11779" max="11779" width="17" customWidth="1"/>
    <col min="11780" max="11780" width="9.875" customWidth="1"/>
    <col min="11781" max="11781" width="8.75" customWidth="1"/>
    <col min="11782" max="11782" width="7.875" customWidth="1"/>
    <col min="11783" max="11783" width="10" customWidth="1"/>
    <col min="11785" max="11786" width="10.375" customWidth="1"/>
    <col min="11788" max="11788" width="17.75" customWidth="1"/>
    <col min="12033" max="12033" width="7.875" customWidth="1"/>
    <col min="12034" max="12034" width="11.625" customWidth="1"/>
    <col min="12035" max="12035" width="17" customWidth="1"/>
    <col min="12036" max="12036" width="9.875" customWidth="1"/>
    <col min="12037" max="12037" width="8.75" customWidth="1"/>
    <col min="12038" max="12038" width="7.875" customWidth="1"/>
    <col min="12039" max="12039" width="10" customWidth="1"/>
    <col min="12041" max="12042" width="10.375" customWidth="1"/>
    <col min="12044" max="12044" width="17.75" customWidth="1"/>
    <col min="12289" max="12289" width="7.875" customWidth="1"/>
    <col min="12290" max="12290" width="11.625" customWidth="1"/>
    <col min="12291" max="12291" width="17" customWidth="1"/>
    <col min="12292" max="12292" width="9.875" customWidth="1"/>
    <col min="12293" max="12293" width="8.75" customWidth="1"/>
    <col min="12294" max="12294" width="7.875" customWidth="1"/>
    <col min="12295" max="12295" width="10" customWidth="1"/>
    <col min="12297" max="12298" width="10.375" customWidth="1"/>
    <col min="12300" max="12300" width="17.75" customWidth="1"/>
    <col min="12545" max="12545" width="7.875" customWidth="1"/>
    <col min="12546" max="12546" width="11.625" customWidth="1"/>
    <col min="12547" max="12547" width="17" customWidth="1"/>
    <col min="12548" max="12548" width="9.875" customWidth="1"/>
    <col min="12549" max="12549" width="8.75" customWidth="1"/>
    <col min="12550" max="12550" width="7.875" customWidth="1"/>
    <col min="12551" max="12551" width="10" customWidth="1"/>
    <col min="12553" max="12554" width="10.375" customWidth="1"/>
    <col min="12556" max="12556" width="17.75" customWidth="1"/>
    <col min="12801" max="12801" width="7.875" customWidth="1"/>
    <col min="12802" max="12802" width="11.625" customWidth="1"/>
    <col min="12803" max="12803" width="17" customWidth="1"/>
    <col min="12804" max="12804" width="9.875" customWidth="1"/>
    <col min="12805" max="12805" width="8.75" customWidth="1"/>
    <col min="12806" max="12806" width="7.875" customWidth="1"/>
    <col min="12807" max="12807" width="10" customWidth="1"/>
    <col min="12809" max="12810" width="10.375" customWidth="1"/>
    <col min="12812" max="12812" width="17.75" customWidth="1"/>
    <col min="13057" max="13057" width="7.875" customWidth="1"/>
    <col min="13058" max="13058" width="11.625" customWidth="1"/>
    <col min="13059" max="13059" width="17" customWidth="1"/>
    <col min="13060" max="13060" width="9.875" customWidth="1"/>
    <col min="13061" max="13061" width="8.75" customWidth="1"/>
    <col min="13062" max="13062" width="7.875" customWidth="1"/>
    <col min="13063" max="13063" width="10" customWidth="1"/>
    <col min="13065" max="13066" width="10.375" customWidth="1"/>
    <col min="13068" max="13068" width="17.75" customWidth="1"/>
    <col min="13313" max="13313" width="7.875" customWidth="1"/>
    <col min="13314" max="13314" width="11.625" customWidth="1"/>
    <col min="13315" max="13315" width="17" customWidth="1"/>
    <col min="13316" max="13316" width="9.875" customWidth="1"/>
    <col min="13317" max="13317" width="8.75" customWidth="1"/>
    <col min="13318" max="13318" width="7.875" customWidth="1"/>
    <col min="13319" max="13319" width="10" customWidth="1"/>
    <col min="13321" max="13322" width="10.375" customWidth="1"/>
    <col min="13324" max="13324" width="17.75" customWidth="1"/>
    <col min="13569" max="13569" width="7.875" customWidth="1"/>
    <col min="13570" max="13570" width="11.625" customWidth="1"/>
    <col min="13571" max="13571" width="17" customWidth="1"/>
    <col min="13572" max="13572" width="9.875" customWidth="1"/>
    <col min="13573" max="13573" width="8.75" customWidth="1"/>
    <col min="13574" max="13574" width="7.875" customWidth="1"/>
    <col min="13575" max="13575" width="10" customWidth="1"/>
    <col min="13577" max="13578" width="10.375" customWidth="1"/>
    <col min="13580" max="13580" width="17.75" customWidth="1"/>
    <col min="13825" max="13825" width="7.875" customWidth="1"/>
    <col min="13826" max="13826" width="11.625" customWidth="1"/>
    <col min="13827" max="13827" width="17" customWidth="1"/>
    <col min="13828" max="13828" width="9.875" customWidth="1"/>
    <col min="13829" max="13829" width="8.75" customWidth="1"/>
    <col min="13830" max="13830" width="7.875" customWidth="1"/>
    <col min="13831" max="13831" width="10" customWidth="1"/>
    <col min="13833" max="13834" width="10.375" customWidth="1"/>
    <col min="13836" max="13836" width="17.75" customWidth="1"/>
    <col min="14081" max="14081" width="7.875" customWidth="1"/>
    <col min="14082" max="14082" width="11.625" customWidth="1"/>
    <col min="14083" max="14083" width="17" customWidth="1"/>
    <col min="14084" max="14084" width="9.875" customWidth="1"/>
    <col min="14085" max="14085" width="8.75" customWidth="1"/>
    <col min="14086" max="14086" width="7.875" customWidth="1"/>
    <col min="14087" max="14087" width="10" customWidth="1"/>
    <col min="14089" max="14090" width="10.375" customWidth="1"/>
    <col min="14092" max="14092" width="17.75" customWidth="1"/>
    <col min="14337" max="14337" width="7.875" customWidth="1"/>
    <col min="14338" max="14338" width="11.625" customWidth="1"/>
    <col min="14339" max="14339" width="17" customWidth="1"/>
    <col min="14340" max="14340" width="9.875" customWidth="1"/>
    <col min="14341" max="14341" width="8.75" customWidth="1"/>
    <col min="14342" max="14342" width="7.875" customWidth="1"/>
    <col min="14343" max="14343" width="10" customWidth="1"/>
    <col min="14345" max="14346" width="10.375" customWidth="1"/>
    <col min="14348" max="14348" width="17.75" customWidth="1"/>
    <col min="14593" max="14593" width="7.875" customWidth="1"/>
    <col min="14594" max="14594" width="11.625" customWidth="1"/>
    <col min="14595" max="14595" width="17" customWidth="1"/>
    <col min="14596" max="14596" width="9.875" customWidth="1"/>
    <col min="14597" max="14597" width="8.75" customWidth="1"/>
    <col min="14598" max="14598" width="7.875" customWidth="1"/>
    <col min="14599" max="14599" width="10" customWidth="1"/>
    <col min="14601" max="14602" width="10.375" customWidth="1"/>
    <col min="14604" max="14604" width="17.75" customWidth="1"/>
    <col min="14849" max="14849" width="7.875" customWidth="1"/>
    <col min="14850" max="14850" width="11.625" customWidth="1"/>
    <col min="14851" max="14851" width="17" customWidth="1"/>
    <col min="14852" max="14852" width="9.875" customWidth="1"/>
    <col min="14853" max="14853" width="8.75" customWidth="1"/>
    <col min="14854" max="14854" width="7.875" customWidth="1"/>
    <col min="14855" max="14855" width="10" customWidth="1"/>
    <col min="14857" max="14858" width="10.375" customWidth="1"/>
    <col min="14860" max="14860" width="17.75" customWidth="1"/>
    <col min="15105" max="15105" width="7.875" customWidth="1"/>
    <col min="15106" max="15106" width="11.625" customWidth="1"/>
    <col min="15107" max="15107" width="17" customWidth="1"/>
    <col min="15108" max="15108" width="9.875" customWidth="1"/>
    <col min="15109" max="15109" width="8.75" customWidth="1"/>
    <col min="15110" max="15110" width="7.875" customWidth="1"/>
    <col min="15111" max="15111" width="10" customWidth="1"/>
    <col min="15113" max="15114" width="10.375" customWidth="1"/>
    <col min="15116" max="15116" width="17.75" customWidth="1"/>
    <col min="15361" max="15361" width="7.875" customWidth="1"/>
    <col min="15362" max="15362" width="11.625" customWidth="1"/>
    <col min="15363" max="15363" width="17" customWidth="1"/>
    <col min="15364" max="15364" width="9.875" customWidth="1"/>
    <col min="15365" max="15365" width="8.75" customWidth="1"/>
    <col min="15366" max="15366" width="7.875" customWidth="1"/>
    <col min="15367" max="15367" width="10" customWidth="1"/>
    <col min="15369" max="15370" width="10.375" customWidth="1"/>
    <col min="15372" max="15372" width="17.75" customWidth="1"/>
    <col min="15617" max="15617" width="7.875" customWidth="1"/>
    <col min="15618" max="15618" width="11.625" customWidth="1"/>
    <col min="15619" max="15619" width="17" customWidth="1"/>
    <col min="15620" max="15620" width="9.875" customWidth="1"/>
    <col min="15621" max="15621" width="8.75" customWidth="1"/>
    <col min="15622" max="15622" width="7.875" customWidth="1"/>
    <col min="15623" max="15623" width="10" customWidth="1"/>
    <col min="15625" max="15626" width="10.375" customWidth="1"/>
    <col min="15628" max="15628" width="17.75" customWidth="1"/>
    <col min="15873" max="15873" width="7.875" customWidth="1"/>
    <col min="15874" max="15874" width="11.625" customWidth="1"/>
    <col min="15875" max="15875" width="17" customWidth="1"/>
    <col min="15876" max="15876" width="9.875" customWidth="1"/>
    <col min="15877" max="15877" width="8.75" customWidth="1"/>
    <col min="15878" max="15878" width="7.875" customWidth="1"/>
    <col min="15879" max="15879" width="10" customWidth="1"/>
    <col min="15881" max="15882" width="10.375" customWidth="1"/>
    <col min="15884" max="15884" width="17.75" customWidth="1"/>
    <col min="16129" max="16129" width="7.875" customWidth="1"/>
    <col min="16130" max="16130" width="11.625" customWidth="1"/>
    <col min="16131" max="16131" width="17" customWidth="1"/>
    <col min="16132" max="16132" width="9.875" customWidth="1"/>
    <col min="16133" max="16133" width="8.75" customWidth="1"/>
    <col min="16134" max="16134" width="7.875" customWidth="1"/>
    <col min="16135" max="16135" width="10" customWidth="1"/>
    <col min="16137" max="16138" width="10.375" customWidth="1"/>
    <col min="16140" max="16140" width="17.75" customWidth="1"/>
  </cols>
  <sheetData>
    <row r="1" s="1" customFormat="1" ht="48" customHeight="1" spans="1:14">
      <c r="A1" s="8" t="s">
        <v>0</v>
      </c>
      <c r="B1" s="8"/>
      <c r="C1" s="8"/>
      <c r="D1" s="8"/>
      <c r="E1" s="8"/>
      <c r="F1" s="8"/>
      <c r="G1" s="8"/>
      <c r="H1" s="9"/>
      <c r="I1" s="9"/>
      <c r="J1" s="9"/>
      <c r="K1" s="8"/>
      <c r="L1" s="8"/>
      <c r="M1" s="25"/>
      <c r="N1" s="25"/>
    </row>
    <row r="2" ht="21" customHeight="1" spans="1:9">
      <c r="A2" s="10" t="s">
        <v>1</v>
      </c>
      <c r="B2" s="10"/>
      <c r="C2" s="10"/>
      <c r="D2" s="11"/>
      <c r="E2" s="11"/>
      <c r="H2" s="12" t="s">
        <v>2</v>
      </c>
      <c r="I2" s="12"/>
    </row>
    <row r="3" ht="22.5" customHeight="1" spans="1:8">
      <c r="A3" s="10" t="s">
        <v>3</v>
      </c>
      <c r="B3" s="10"/>
      <c r="C3" s="10"/>
      <c r="D3" s="10"/>
      <c r="E3" s="13"/>
      <c r="F3" s="11"/>
      <c r="G3" s="14"/>
      <c r="H3" s="12"/>
    </row>
    <row r="4" s="2" customFormat="1" ht="38.25" customHeight="1" spans="1:12">
      <c r="A4" s="15" t="s">
        <v>4</v>
      </c>
      <c r="B4" s="16" t="s">
        <v>5</v>
      </c>
      <c r="C4" s="16" t="s">
        <v>6</v>
      </c>
      <c r="D4" s="16" t="s">
        <v>7</v>
      </c>
      <c r="E4" s="15" t="s">
        <v>8</v>
      </c>
      <c r="F4" s="15" t="s">
        <v>9</v>
      </c>
      <c r="G4" s="15" t="s">
        <v>10</v>
      </c>
      <c r="H4" s="17" t="s">
        <v>11</v>
      </c>
      <c r="I4" s="17" t="s">
        <v>12</v>
      </c>
      <c r="J4" s="17" t="s">
        <v>13</v>
      </c>
      <c r="K4" s="15" t="s">
        <v>14</v>
      </c>
      <c r="L4" s="15" t="s">
        <v>15</v>
      </c>
    </row>
    <row r="5" s="3" customFormat="1" ht="15.75" customHeight="1" spans="1:12">
      <c r="A5" s="18">
        <v>1</v>
      </c>
      <c r="B5" s="19" t="s">
        <v>16</v>
      </c>
      <c r="C5" s="20" t="s">
        <v>17</v>
      </c>
      <c r="D5" s="21">
        <v>2.11999999999989</v>
      </c>
      <c r="E5" s="22">
        <v>0.0358</v>
      </c>
      <c r="F5" s="18">
        <v>950</v>
      </c>
      <c r="G5" s="18">
        <f>D5*F5</f>
        <v>2013.9999999999</v>
      </c>
      <c r="H5" s="23">
        <f>D5*34*0.2</f>
        <v>14.4159999999993</v>
      </c>
      <c r="I5" s="23">
        <f>D5*34*0.45</f>
        <v>32.4359999999983</v>
      </c>
      <c r="J5" s="23">
        <f>D5*34*0.35</f>
        <v>25.2279999999987</v>
      </c>
      <c r="K5" s="26"/>
      <c r="L5" s="26"/>
    </row>
    <row r="6" ht="15.75" customHeight="1" spans="1:12">
      <c r="A6" s="24">
        <v>2</v>
      </c>
      <c r="B6" s="19" t="s">
        <v>18</v>
      </c>
      <c r="C6" s="20" t="s">
        <v>17</v>
      </c>
      <c r="D6" s="19">
        <v>0.720000000000027</v>
      </c>
      <c r="E6" s="22">
        <v>0.0358</v>
      </c>
      <c r="F6" s="18">
        <v>950</v>
      </c>
      <c r="G6" s="18">
        <f t="shared" ref="G6:G37" si="0">D6*F6</f>
        <v>684.000000000026</v>
      </c>
      <c r="H6" s="23">
        <f>D6*34*0.2</f>
        <v>4.89600000000018</v>
      </c>
      <c r="I6" s="23">
        <f>D6*34*0.45</f>
        <v>11.0160000000004</v>
      </c>
      <c r="J6" s="23">
        <f>D6*34*0.35</f>
        <v>8.56800000000032</v>
      </c>
      <c r="K6" s="27"/>
      <c r="L6" s="27"/>
    </row>
    <row r="7" ht="15.75" customHeight="1" spans="1:12">
      <c r="A7" s="24">
        <v>3</v>
      </c>
      <c r="B7" s="19" t="s">
        <v>19</v>
      </c>
      <c r="C7" s="20" t="s">
        <v>17</v>
      </c>
      <c r="D7" s="21">
        <v>8.00999999999999</v>
      </c>
      <c r="E7" s="22">
        <v>0.0358</v>
      </c>
      <c r="F7" s="18">
        <v>950</v>
      </c>
      <c r="G7" s="18">
        <f t="shared" si="0"/>
        <v>7609.49999999999</v>
      </c>
      <c r="H7" s="23">
        <f t="shared" ref="H7:H70" si="1">D7*34*0.2</f>
        <v>54.4679999999999</v>
      </c>
      <c r="I7" s="23">
        <f t="shared" ref="I7:I70" si="2">D7*34*0.45</f>
        <v>122.553</v>
      </c>
      <c r="J7" s="23">
        <f t="shared" ref="J7:J70" si="3">D7*34*0.35</f>
        <v>95.3189999999999</v>
      </c>
      <c r="K7" s="27"/>
      <c r="L7" s="27"/>
    </row>
    <row r="8" ht="15.75" customHeight="1" spans="1:12">
      <c r="A8" s="24">
        <v>4</v>
      </c>
      <c r="B8" s="19" t="s">
        <v>20</v>
      </c>
      <c r="C8" s="20" t="s">
        <v>17</v>
      </c>
      <c r="D8" s="21">
        <v>10.1299999999999</v>
      </c>
      <c r="E8" s="22">
        <v>0.0358</v>
      </c>
      <c r="F8" s="18">
        <v>950</v>
      </c>
      <c r="G8" s="18">
        <f t="shared" si="0"/>
        <v>9623.49999999991</v>
      </c>
      <c r="H8" s="23">
        <f t="shared" si="1"/>
        <v>68.8839999999993</v>
      </c>
      <c r="I8" s="23">
        <f t="shared" si="2"/>
        <v>154.988999999998</v>
      </c>
      <c r="J8" s="23">
        <f t="shared" si="3"/>
        <v>120.546999999999</v>
      </c>
      <c r="K8" s="27"/>
      <c r="L8" s="27"/>
    </row>
    <row r="9" ht="15.75" customHeight="1" spans="1:12">
      <c r="A9" s="18">
        <v>5</v>
      </c>
      <c r="B9" s="19" t="s">
        <v>21</v>
      </c>
      <c r="C9" s="20" t="s">
        <v>17</v>
      </c>
      <c r="D9" s="21">
        <v>7.60000000000014</v>
      </c>
      <c r="E9" s="22">
        <v>0.0358</v>
      </c>
      <c r="F9" s="18">
        <v>950</v>
      </c>
      <c r="G9" s="18">
        <f t="shared" si="0"/>
        <v>7220.00000000013</v>
      </c>
      <c r="H9" s="23">
        <f t="shared" si="1"/>
        <v>51.680000000001</v>
      </c>
      <c r="I9" s="23">
        <f t="shared" si="2"/>
        <v>116.280000000002</v>
      </c>
      <c r="J9" s="23">
        <f t="shared" si="3"/>
        <v>90.4400000000017</v>
      </c>
      <c r="K9" s="27"/>
      <c r="L9" s="27"/>
    </row>
    <row r="10" ht="15.75" customHeight="1" spans="1:12">
      <c r="A10" s="24">
        <v>6</v>
      </c>
      <c r="B10" s="19" t="s">
        <v>22</v>
      </c>
      <c r="C10" s="20" t="s">
        <v>17</v>
      </c>
      <c r="D10" s="21">
        <v>6.75</v>
      </c>
      <c r="E10" s="22">
        <v>0.0358</v>
      </c>
      <c r="F10" s="18">
        <v>950</v>
      </c>
      <c r="G10" s="18">
        <f t="shared" si="0"/>
        <v>6412.5</v>
      </c>
      <c r="H10" s="23">
        <f t="shared" si="1"/>
        <v>45.9</v>
      </c>
      <c r="I10" s="23">
        <f t="shared" si="2"/>
        <v>103.275</v>
      </c>
      <c r="J10" s="23">
        <f t="shared" si="3"/>
        <v>80.325</v>
      </c>
      <c r="K10" s="27"/>
      <c r="L10" s="27"/>
    </row>
    <row r="11" ht="15.75" customHeight="1" spans="1:12">
      <c r="A11" s="24">
        <v>7</v>
      </c>
      <c r="B11" s="19" t="s">
        <v>23</v>
      </c>
      <c r="C11" s="20" t="s">
        <v>17</v>
      </c>
      <c r="D11" s="21">
        <v>6.77999999999997</v>
      </c>
      <c r="E11" s="22">
        <v>0.0358</v>
      </c>
      <c r="F11" s="18">
        <v>950</v>
      </c>
      <c r="G11" s="18">
        <f t="shared" si="0"/>
        <v>6440.99999999997</v>
      </c>
      <c r="H11" s="23">
        <f t="shared" si="1"/>
        <v>46.1039999999998</v>
      </c>
      <c r="I11" s="23">
        <f t="shared" si="2"/>
        <v>103.734</v>
      </c>
      <c r="J11" s="23">
        <f t="shared" si="3"/>
        <v>80.6819999999996</v>
      </c>
      <c r="K11" s="27"/>
      <c r="L11" s="27"/>
    </row>
    <row r="12" ht="15.75" customHeight="1" spans="1:12">
      <c r="A12" s="24">
        <v>8</v>
      </c>
      <c r="B12" s="19" t="s">
        <v>24</v>
      </c>
      <c r="C12" s="20" t="s">
        <v>17</v>
      </c>
      <c r="D12" s="21">
        <v>6.78999999999996</v>
      </c>
      <c r="E12" s="22">
        <v>0.0358</v>
      </c>
      <c r="F12" s="18">
        <v>950</v>
      </c>
      <c r="G12" s="18">
        <f t="shared" si="0"/>
        <v>6450.49999999996</v>
      </c>
      <c r="H12" s="23">
        <f t="shared" si="1"/>
        <v>46.1719999999997</v>
      </c>
      <c r="I12" s="23">
        <f t="shared" si="2"/>
        <v>103.886999999999</v>
      </c>
      <c r="J12" s="23">
        <f t="shared" si="3"/>
        <v>80.8009999999995</v>
      </c>
      <c r="K12" s="27"/>
      <c r="L12" s="27"/>
    </row>
    <row r="13" ht="15.75" customHeight="1" spans="1:12">
      <c r="A13" s="18">
        <v>9</v>
      </c>
      <c r="B13" s="19" t="s">
        <v>25</v>
      </c>
      <c r="C13" s="20" t="s">
        <v>17</v>
      </c>
      <c r="D13" s="19">
        <v>0.840000000000146</v>
      </c>
      <c r="E13" s="22">
        <v>0.0358</v>
      </c>
      <c r="F13" s="18">
        <v>950</v>
      </c>
      <c r="G13" s="18">
        <f t="shared" si="0"/>
        <v>798.000000000139</v>
      </c>
      <c r="H13" s="23">
        <f t="shared" si="1"/>
        <v>5.71200000000099</v>
      </c>
      <c r="I13" s="23">
        <f t="shared" si="2"/>
        <v>12.8520000000022</v>
      </c>
      <c r="J13" s="23">
        <f t="shared" si="3"/>
        <v>9.99600000000174</v>
      </c>
      <c r="K13" s="27"/>
      <c r="L13" s="27"/>
    </row>
    <row r="14" ht="15.75" customHeight="1" spans="1:12">
      <c r="A14" s="24">
        <v>10</v>
      </c>
      <c r="B14" s="19" t="s">
        <v>26</v>
      </c>
      <c r="C14" s="20" t="s">
        <v>17</v>
      </c>
      <c r="D14" s="21">
        <v>4.00999999999999</v>
      </c>
      <c r="E14" s="22">
        <v>0.0358</v>
      </c>
      <c r="F14" s="18">
        <v>950</v>
      </c>
      <c r="G14" s="18">
        <f t="shared" si="0"/>
        <v>3809.49999999999</v>
      </c>
      <c r="H14" s="23">
        <f t="shared" si="1"/>
        <v>27.2679999999999</v>
      </c>
      <c r="I14" s="23">
        <f t="shared" si="2"/>
        <v>61.3529999999999</v>
      </c>
      <c r="J14" s="23">
        <f t="shared" si="3"/>
        <v>47.7189999999999</v>
      </c>
      <c r="K14" s="27"/>
      <c r="L14" s="27"/>
    </row>
    <row r="15" ht="15.75" customHeight="1" spans="1:12">
      <c r="A15" s="24">
        <v>11</v>
      </c>
      <c r="B15" s="19" t="s">
        <v>27</v>
      </c>
      <c r="C15" s="20" t="s">
        <v>17</v>
      </c>
      <c r="D15" s="21">
        <v>6.47000000000003</v>
      </c>
      <c r="E15" s="22">
        <v>0.0358</v>
      </c>
      <c r="F15" s="18">
        <v>950</v>
      </c>
      <c r="G15" s="18">
        <f t="shared" si="0"/>
        <v>6146.50000000003</v>
      </c>
      <c r="H15" s="23">
        <f t="shared" si="1"/>
        <v>43.9960000000002</v>
      </c>
      <c r="I15" s="23">
        <f t="shared" si="2"/>
        <v>98.9910000000005</v>
      </c>
      <c r="J15" s="23">
        <f t="shared" si="3"/>
        <v>76.9930000000004</v>
      </c>
      <c r="K15" s="27"/>
      <c r="L15" s="27"/>
    </row>
    <row r="16" ht="15.75" customHeight="1" spans="1:12">
      <c r="A16" s="24">
        <v>12</v>
      </c>
      <c r="B16" s="19" t="s">
        <v>28</v>
      </c>
      <c r="C16" s="20" t="s">
        <v>17</v>
      </c>
      <c r="D16" s="21">
        <v>3.09000000000015</v>
      </c>
      <c r="E16" s="22">
        <v>0.0358</v>
      </c>
      <c r="F16" s="18">
        <v>950</v>
      </c>
      <c r="G16" s="18">
        <f t="shared" si="0"/>
        <v>2935.50000000014</v>
      </c>
      <c r="H16" s="23">
        <f t="shared" si="1"/>
        <v>21.012000000001</v>
      </c>
      <c r="I16" s="23">
        <f t="shared" si="2"/>
        <v>47.2770000000023</v>
      </c>
      <c r="J16" s="23">
        <f t="shared" si="3"/>
        <v>36.7710000000018</v>
      </c>
      <c r="K16" s="27"/>
      <c r="L16" s="27"/>
    </row>
    <row r="17" ht="15.75" customHeight="1" spans="1:12">
      <c r="A17" s="18">
        <v>13</v>
      </c>
      <c r="B17" s="19" t="s">
        <v>29</v>
      </c>
      <c r="C17" s="20" t="s">
        <v>17</v>
      </c>
      <c r="D17" s="21">
        <v>19.03</v>
      </c>
      <c r="E17" s="22">
        <v>0.0358</v>
      </c>
      <c r="F17" s="18">
        <v>950</v>
      </c>
      <c r="G17" s="18">
        <f t="shared" si="0"/>
        <v>18078.5</v>
      </c>
      <c r="H17" s="23">
        <f t="shared" si="1"/>
        <v>129.404</v>
      </c>
      <c r="I17" s="23">
        <f t="shared" si="2"/>
        <v>291.159</v>
      </c>
      <c r="J17" s="23">
        <f t="shared" si="3"/>
        <v>226.457</v>
      </c>
      <c r="K17" s="27"/>
      <c r="L17" s="27"/>
    </row>
    <row r="18" ht="15.75" customHeight="1" spans="1:12">
      <c r="A18" s="24">
        <v>14</v>
      </c>
      <c r="B18" s="19" t="s">
        <v>30</v>
      </c>
      <c r="C18" s="20" t="s">
        <v>17</v>
      </c>
      <c r="D18" s="21">
        <v>8.83999999999992</v>
      </c>
      <c r="E18" s="22">
        <v>0.0358</v>
      </c>
      <c r="F18" s="18">
        <v>950</v>
      </c>
      <c r="G18" s="18">
        <f t="shared" si="0"/>
        <v>8397.99999999992</v>
      </c>
      <c r="H18" s="23">
        <f t="shared" si="1"/>
        <v>60.1119999999995</v>
      </c>
      <c r="I18" s="23">
        <f t="shared" si="2"/>
        <v>135.251999999999</v>
      </c>
      <c r="J18" s="23">
        <f t="shared" si="3"/>
        <v>105.195999999999</v>
      </c>
      <c r="K18" s="27"/>
      <c r="L18" s="27"/>
    </row>
    <row r="19" ht="15.75" customHeight="1" spans="1:12">
      <c r="A19" s="24">
        <v>15</v>
      </c>
      <c r="B19" s="19" t="s">
        <v>31</v>
      </c>
      <c r="C19" s="20" t="s">
        <v>17</v>
      </c>
      <c r="D19" s="21">
        <v>8.07000000000016</v>
      </c>
      <c r="E19" s="22">
        <v>0.0358</v>
      </c>
      <c r="F19" s="18">
        <v>950</v>
      </c>
      <c r="G19" s="18">
        <f t="shared" si="0"/>
        <v>7666.50000000015</v>
      </c>
      <c r="H19" s="23">
        <f t="shared" si="1"/>
        <v>54.8760000000011</v>
      </c>
      <c r="I19" s="23">
        <f t="shared" si="2"/>
        <v>123.471000000002</v>
      </c>
      <c r="J19" s="23">
        <f t="shared" si="3"/>
        <v>96.0330000000019</v>
      </c>
      <c r="K19" s="27"/>
      <c r="L19" s="27"/>
    </row>
    <row r="20" ht="15.75" customHeight="1" spans="1:12">
      <c r="A20" s="24">
        <v>16</v>
      </c>
      <c r="B20" s="19" t="s">
        <v>32</v>
      </c>
      <c r="C20" s="20" t="s">
        <v>17</v>
      </c>
      <c r="D20" s="21">
        <v>13.9899999999998</v>
      </c>
      <c r="E20" s="22">
        <v>0.0358</v>
      </c>
      <c r="F20" s="18">
        <v>950</v>
      </c>
      <c r="G20" s="18">
        <f t="shared" si="0"/>
        <v>13290.4999999998</v>
      </c>
      <c r="H20" s="23">
        <f t="shared" si="1"/>
        <v>95.1319999999986</v>
      </c>
      <c r="I20" s="23">
        <f t="shared" si="2"/>
        <v>214.046999999997</v>
      </c>
      <c r="J20" s="23">
        <f t="shared" si="3"/>
        <v>166.480999999998</v>
      </c>
      <c r="K20" s="27"/>
      <c r="L20" s="27"/>
    </row>
    <row r="21" ht="15.75" customHeight="1" spans="1:12">
      <c r="A21" s="18">
        <v>17</v>
      </c>
      <c r="B21" s="19" t="s">
        <v>33</v>
      </c>
      <c r="C21" s="20" t="s">
        <v>17</v>
      </c>
      <c r="D21" s="19">
        <v>8.54999999999995</v>
      </c>
      <c r="E21" s="22">
        <v>0.0358</v>
      </c>
      <c r="F21" s="18">
        <v>950</v>
      </c>
      <c r="G21" s="18">
        <f t="shared" si="0"/>
        <v>8122.49999999995</v>
      </c>
      <c r="H21" s="23">
        <f t="shared" si="1"/>
        <v>58.1399999999997</v>
      </c>
      <c r="I21" s="23">
        <f t="shared" si="2"/>
        <v>130.814999999999</v>
      </c>
      <c r="J21" s="23">
        <f t="shared" si="3"/>
        <v>101.744999999999</v>
      </c>
      <c r="K21" s="27"/>
      <c r="L21" s="27"/>
    </row>
    <row r="22" ht="15.75" customHeight="1" spans="1:12">
      <c r="A22" s="24">
        <v>18</v>
      </c>
      <c r="B22" s="19" t="s">
        <v>34</v>
      </c>
      <c r="C22" s="20" t="s">
        <v>17</v>
      </c>
      <c r="D22" s="21">
        <v>6.46000000000004</v>
      </c>
      <c r="E22" s="22">
        <v>0.0358</v>
      </c>
      <c r="F22" s="18">
        <v>950</v>
      </c>
      <c r="G22" s="18">
        <f t="shared" si="0"/>
        <v>6137.00000000004</v>
      </c>
      <c r="H22" s="23">
        <f t="shared" si="1"/>
        <v>43.9280000000003</v>
      </c>
      <c r="I22" s="23">
        <f t="shared" si="2"/>
        <v>98.8380000000006</v>
      </c>
      <c r="J22" s="23">
        <f t="shared" si="3"/>
        <v>76.8740000000005</v>
      </c>
      <c r="K22" s="27"/>
      <c r="L22" s="27"/>
    </row>
    <row r="23" ht="15.75" customHeight="1" spans="1:12">
      <c r="A23" s="24">
        <v>19</v>
      </c>
      <c r="B23" s="19" t="s">
        <v>35</v>
      </c>
      <c r="C23" s="20" t="s">
        <v>17</v>
      </c>
      <c r="D23" s="21">
        <v>5.93000000000006</v>
      </c>
      <c r="E23" s="22">
        <v>0.0358</v>
      </c>
      <c r="F23" s="18">
        <v>950</v>
      </c>
      <c r="G23" s="18">
        <f t="shared" si="0"/>
        <v>5633.50000000006</v>
      </c>
      <c r="H23" s="23">
        <f t="shared" si="1"/>
        <v>40.3240000000004</v>
      </c>
      <c r="I23" s="23">
        <f t="shared" si="2"/>
        <v>90.7290000000009</v>
      </c>
      <c r="J23" s="23">
        <f t="shared" si="3"/>
        <v>70.5670000000007</v>
      </c>
      <c r="K23" s="27"/>
      <c r="L23" s="27"/>
    </row>
    <row r="24" ht="15.75" customHeight="1" spans="1:12">
      <c r="A24" s="24">
        <v>20</v>
      </c>
      <c r="B24" s="19" t="s">
        <v>36</v>
      </c>
      <c r="C24" s="20" t="s">
        <v>17</v>
      </c>
      <c r="D24" s="21">
        <v>4.57999999999993</v>
      </c>
      <c r="E24" s="22">
        <v>0.0358</v>
      </c>
      <c r="F24" s="18">
        <v>950</v>
      </c>
      <c r="G24" s="18">
        <f t="shared" si="0"/>
        <v>4350.99999999993</v>
      </c>
      <c r="H24" s="23">
        <f t="shared" si="1"/>
        <v>31.1439999999995</v>
      </c>
      <c r="I24" s="23">
        <f t="shared" si="2"/>
        <v>70.0739999999989</v>
      </c>
      <c r="J24" s="23">
        <f t="shared" si="3"/>
        <v>54.5019999999992</v>
      </c>
      <c r="K24" s="27"/>
      <c r="L24" s="27"/>
    </row>
    <row r="25" ht="15.75" customHeight="1" spans="1:12">
      <c r="A25" s="18">
        <v>21</v>
      </c>
      <c r="B25" s="19" t="s">
        <v>37</v>
      </c>
      <c r="C25" s="20" t="s">
        <v>17</v>
      </c>
      <c r="D25" s="21">
        <v>8.17000000000007</v>
      </c>
      <c r="E25" s="22">
        <v>0.0358</v>
      </c>
      <c r="F25" s="18">
        <v>950</v>
      </c>
      <c r="G25" s="18">
        <f t="shared" si="0"/>
        <v>7761.50000000007</v>
      </c>
      <c r="H25" s="23">
        <f t="shared" si="1"/>
        <v>55.5560000000005</v>
      </c>
      <c r="I25" s="23">
        <f t="shared" si="2"/>
        <v>125.001000000001</v>
      </c>
      <c r="J25" s="23">
        <f t="shared" si="3"/>
        <v>97.2230000000008</v>
      </c>
      <c r="K25" s="27"/>
      <c r="L25" s="27"/>
    </row>
    <row r="26" ht="15.75" customHeight="1" spans="1:12">
      <c r="A26" s="24">
        <v>22</v>
      </c>
      <c r="B26" s="19" t="s">
        <v>38</v>
      </c>
      <c r="C26" s="20" t="s">
        <v>17</v>
      </c>
      <c r="D26" s="21">
        <v>14.21</v>
      </c>
      <c r="E26" s="22">
        <v>0.0358</v>
      </c>
      <c r="F26" s="18">
        <v>950</v>
      </c>
      <c r="G26" s="18">
        <f t="shared" si="0"/>
        <v>13499.5</v>
      </c>
      <c r="H26" s="23">
        <f t="shared" si="1"/>
        <v>96.628</v>
      </c>
      <c r="I26" s="23">
        <f t="shared" si="2"/>
        <v>217.413</v>
      </c>
      <c r="J26" s="23">
        <f t="shared" si="3"/>
        <v>169.099</v>
      </c>
      <c r="K26" s="27"/>
      <c r="L26" s="27"/>
    </row>
    <row r="27" ht="15.75" customHeight="1" spans="1:12">
      <c r="A27" s="24">
        <v>23</v>
      </c>
      <c r="B27" s="19" t="s">
        <v>39</v>
      </c>
      <c r="C27" s="20" t="s">
        <v>17</v>
      </c>
      <c r="D27" s="21">
        <v>9.16000000000008</v>
      </c>
      <c r="E27" s="22">
        <v>0.0358</v>
      </c>
      <c r="F27" s="18">
        <v>950</v>
      </c>
      <c r="G27" s="18">
        <f t="shared" si="0"/>
        <v>8702.00000000008</v>
      </c>
      <c r="H27" s="23">
        <f t="shared" si="1"/>
        <v>62.2880000000006</v>
      </c>
      <c r="I27" s="23">
        <f t="shared" si="2"/>
        <v>140.148000000001</v>
      </c>
      <c r="J27" s="23">
        <f t="shared" si="3"/>
        <v>109.004000000001</v>
      </c>
      <c r="K27" s="27"/>
      <c r="L27" s="27"/>
    </row>
    <row r="28" ht="15.75" customHeight="1" spans="1:12">
      <c r="A28" s="24">
        <v>24</v>
      </c>
      <c r="B28" s="19" t="s">
        <v>40</v>
      </c>
      <c r="C28" s="20" t="s">
        <v>17</v>
      </c>
      <c r="D28" s="21">
        <v>6.33999999999992</v>
      </c>
      <c r="E28" s="22">
        <v>0.0358</v>
      </c>
      <c r="F28" s="18">
        <v>950</v>
      </c>
      <c r="G28" s="18">
        <f t="shared" si="0"/>
        <v>6022.99999999992</v>
      </c>
      <c r="H28" s="23">
        <f t="shared" si="1"/>
        <v>43.1119999999995</v>
      </c>
      <c r="I28" s="23">
        <f t="shared" si="2"/>
        <v>97.0019999999988</v>
      </c>
      <c r="J28" s="23">
        <f t="shared" si="3"/>
        <v>75.445999999999</v>
      </c>
      <c r="K28" s="27"/>
      <c r="L28" s="27"/>
    </row>
    <row r="29" ht="15.75" customHeight="1" spans="1:12">
      <c r="A29" s="18">
        <v>25</v>
      </c>
      <c r="B29" s="19" t="s">
        <v>41</v>
      </c>
      <c r="C29" s="20" t="s">
        <v>17</v>
      </c>
      <c r="D29" s="21">
        <v>6.7800000000002</v>
      </c>
      <c r="E29" s="22">
        <v>0.0358</v>
      </c>
      <c r="F29" s="18">
        <v>950</v>
      </c>
      <c r="G29" s="18">
        <f t="shared" si="0"/>
        <v>6441.00000000019</v>
      </c>
      <c r="H29" s="23">
        <f t="shared" si="1"/>
        <v>46.1040000000014</v>
      </c>
      <c r="I29" s="23">
        <f t="shared" si="2"/>
        <v>103.734000000003</v>
      </c>
      <c r="J29" s="23">
        <f t="shared" si="3"/>
        <v>80.6820000000024</v>
      </c>
      <c r="K29" s="27"/>
      <c r="L29" s="27"/>
    </row>
    <row r="30" ht="15.75" customHeight="1" spans="1:12">
      <c r="A30" s="24">
        <v>26</v>
      </c>
      <c r="B30" s="19" t="s">
        <v>42</v>
      </c>
      <c r="C30" s="20" t="s">
        <v>17</v>
      </c>
      <c r="D30" s="21">
        <v>10.3500000000001</v>
      </c>
      <c r="E30" s="22">
        <v>0.0358</v>
      </c>
      <c r="F30" s="18">
        <v>950</v>
      </c>
      <c r="G30" s="18">
        <f t="shared" si="0"/>
        <v>9832.50000000009</v>
      </c>
      <c r="H30" s="23">
        <f t="shared" si="1"/>
        <v>70.3800000000007</v>
      </c>
      <c r="I30" s="23">
        <f t="shared" si="2"/>
        <v>158.355000000002</v>
      </c>
      <c r="J30" s="23">
        <f t="shared" si="3"/>
        <v>123.165000000001</v>
      </c>
      <c r="K30" s="27"/>
      <c r="L30" s="27"/>
    </row>
    <row r="31" ht="15.75" customHeight="1" spans="1:12">
      <c r="A31" s="24">
        <v>27</v>
      </c>
      <c r="B31" s="19" t="s">
        <v>43</v>
      </c>
      <c r="C31" s="20" t="s">
        <v>17</v>
      </c>
      <c r="D31" s="21">
        <v>7.3599999999999</v>
      </c>
      <c r="E31" s="22">
        <v>0.0358</v>
      </c>
      <c r="F31" s="18">
        <v>950</v>
      </c>
      <c r="G31" s="18">
        <f t="shared" si="0"/>
        <v>6991.99999999991</v>
      </c>
      <c r="H31" s="23">
        <f t="shared" si="1"/>
        <v>50.0479999999993</v>
      </c>
      <c r="I31" s="23">
        <f t="shared" si="2"/>
        <v>112.607999999998</v>
      </c>
      <c r="J31" s="23">
        <f t="shared" si="3"/>
        <v>87.5839999999988</v>
      </c>
      <c r="K31" s="27"/>
      <c r="L31" s="27"/>
    </row>
    <row r="32" ht="15.75" customHeight="1" spans="1:12">
      <c r="A32" s="24">
        <v>28</v>
      </c>
      <c r="B32" s="19" t="s">
        <v>44</v>
      </c>
      <c r="C32" s="20" t="s">
        <v>17</v>
      </c>
      <c r="D32" s="21">
        <v>21.0999999999999</v>
      </c>
      <c r="E32" s="22">
        <v>0.0358</v>
      </c>
      <c r="F32" s="18">
        <v>950</v>
      </c>
      <c r="G32" s="18">
        <f t="shared" si="0"/>
        <v>20044.9999999999</v>
      </c>
      <c r="H32" s="23">
        <f t="shared" si="1"/>
        <v>143.479999999999</v>
      </c>
      <c r="I32" s="23">
        <f t="shared" si="2"/>
        <v>322.829999999998</v>
      </c>
      <c r="J32" s="23">
        <f t="shared" si="3"/>
        <v>251.089999999999</v>
      </c>
      <c r="K32" s="27"/>
      <c r="L32" s="27"/>
    </row>
    <row r="33" ht="15.75" customHeight="1" spans="1:12">
      <c r="A33" s="18">
        <v>29</v>
      </c>
      <c r="B33" s="19" t="s">
        <v>45</v>
      </c>
      <c r="C33" s="20" t="s">
        <v>17</v>
      </c>
      <c r="D33" s="21">
        <v>16.01</v>
      </c>
      <c r="E33" s="22">
        <v>0.0358</v>
      </c>
      <c r="F33" s="18">
        <v>950</v>
      </c>
      <c r="G33" s="18">
        <f t="shared" si="0"/>
        <v>15209.5</v>
      </c>
      <c r="H33" s="23">
        <f t="shared" si="1"/>
        <v>108.868</v>
      </c>
      <c r="I33" s="23">
        <f t="shared" si="2"/>
        <v>244.953</v>
      </c>
      <c r="J33" s="23">
        <f t="shared" si="3"/>
        <v>190.519</v>
      </c>
      <c r="K33" s="27"/>
      <c r="L33" s="27"/>
    </row>
    <row r="34" ht="15.75" customHeight="1" spans="1:12">
      <c r="A34" s="24">
        <v>30</v>
      </c>
      <c r="B34" s="19" t="s">
        <v>46</v>
      </c>
      <c r="C34" s="20" t="s">
        <v>17</v>
      </c>
      <c r="D34" s="21">
        <v>10.0100000000002</v>
      </c>
      <c r="E34" s="22">
        <v>0.0358</v>
      </c>
      <c r="F34" s="18">
        <v>950</v>
      </c>
      <c r="G34" s="18">
        <f t="shared" si="0"/>
        <v>9509.50000000019</v>
      </c>
      <c r="H34" s="23">
        <f t="shared" si="1"/>
        <v>68.0680000000014</v>
      </c>
      <c r="I34" s="23">
        <f t="shared" si="2"/>
        <v>153.153000000003</v>
      </c>
      <c r="J34" s="23">
        <f t="shared" si="3"/>
        <v>119.119000000002</v>
      </c>
      <c r="K34" s="27"/>
      <c r="L34" s="27"/>
    </row>
    <row r="35" ht="15.75" customHeight="1" spans="1:12">
      <c r="A35" s="24">
        <v>31</v>
      </c>
      <c r="B35" s="19" t="s">
        <v>47</v>
      </c>
      <c r="C35" s="20" t="s">
        <v>17</v>
      </c>
      <c r="D35" s="21">
        <v>6.61999999999989</v>
      </c>
      <c r="E35" s="22">
        <v>0.0358</v>
      </c>
      <c r="F35" s="18">
        <v>950</v>
      </c>
      <c r="G35" s="18">
        <f t="shared" si="0"/>
        <v>6288.9999999999</v>
      </c>
      <c r="H35" s="23">
        <f t="shared" si="1"/>
        <v>45.0159999999993</v>
      </c>
      <c r="I35" s="23">
        <f t="shared" si="2"/>
        <v>101.285999999998</v>
      </c>
      <c r="J35" s="23">
        <f t="shared" si="3"/>
        <v>78.7779999999987</v>
      </c>
      <c r="K35" s="27"/>
      <c r="L35" s="27"/>
    </row>
    <row r="36" ht="15.75" customHeight="1" spans="1:12">
      <c r="A36" s="24">
        <v>32</v>
      </c>
      <c r="B36" s="19" t="s">
        <v>48</v>
      </c>
      <c r="C36" s="20" t="s">
        <v>17</v>
      </c>
      <c r="D36" s="21">
        <v>6.99000000000001</v>
      </c>
      <c r="E36" s="22">
        <v>0.0358</v>
      </c>
      <c r="F36" s="18">
        <v>950</v>
      </c>
      <c r="G36" s="18">
        <f t="shared" si="0"/>
        <v>6640.50000000001</v>
      </c>
      <c r="H36" s="23">
        <f t="shared" si="1"/>
        <v>47.5320000000001</v>
      </c>
      <c r="I36" s="23">
        <f t="shared" si="2"/>
        <v>106.947</v>
      </c>
      <c r="J36" s="23">
        <f t="shared" si="3"/>
        <v>83.1810000000001</v>
      </c>
      <c r="K36" s="27"/>
      <c r="L36" s="27"/>
    </row>
    <row r="37" ht="15.75" customHeight="1" spans="1:12">
      <c r="A37" s="18">
        <v>33</v>
      </c>
      <c r="B37" s="19" t="s">
        <v>49</v>
      </c>
      <c r="C37" s="20" t="s">
        <v>17</v>
      </c>
      <c r="D37" s="19">
        <v>9.75</v>
      </c>
      <c r="E37" s="22">
        <v>0.0358</v>
      </c>
      <c r="F37" s="18">
        <v>950</v>
      </c>
      <c r="G37" s="18">
        <f t="shared" si="0"/>
        <v>9262.5</v>
      </c>
      <c r="H37" s="23">
        <f t="shared" si="1"/>
        <v>66.3</v>
      </c>
      <c r="I37" s="23">
        <f t="shared" si="2"/>
        <v>149.175</v>
      </c>
      <c r="J37" s="23">
        <f t="shared" si="3"/>
        <v>116.025</v>
      </c>
      <c r="K37" s="27"/>
      <c r="L37" s="27"/>
    </row>
    <row r="38" ht="15.75" customHeight="1" spans="1:12">
      <c r="A38" s="24">
        <v>34</v>
      </c>
      <c r="B38" s="19" t="s">
        <v>50</v>
      </c>
      <c r="C38" s="20" t="s">
        <v>17</v>
      </c>
      <c r="D38" s="21">
        <v>44.8600000000001</v>
      </c>
      <c r="E38" s="22">
        <v>0.0358</v>
      </c>
      <c r="F38" s="18">
        <v>950</v>
      </c>
      <c r="G38" s="18">
        <f t="shared" ref="G38:G69" si="4">D38*F38</f>
        <v>42617.0000000001</v>
      </c>
      <c r="H38" s="23">
        <f t="shared" si="1"/>
        <v>305.048000000001</v>
      </c>
      <c r="I38" s="23">
        <f t="shared" si="2"/>
        <v>686.358000000002</v>
      </c>
      <c r="J38" s="23">
        <f t="shared" si="3"/>
        <v>533.834000000001</v>
      </c>
      <c r="K38" s="27"/>
      <c r="L38" s="27"/>
    </row>
    <row r="39" ht="15.75" customHeight="1" spans="1:12">
      <c r="A39" s="24">
        <v>35</v>
      </c>
      <c r="B39" s="19" t="s">
        <v>51</v>
      </c>
      <c r="C39" s="20" t="s">
        <v>17</v>
      </c>
      <c r="D39" s="21">
        <v>6.56999999999971</v>
      </c>
      <c r="E39" s="22">
        <v>0.0358</v>
      </c>
      <c r="F39" s="18">
        <v>950</v>
      </c>
      <c r="G39" s="18">
        <f t="shared" si="4"/>
        <v>6241.49999999972</v>
      </c>
      <c r="H39" s="23">
        <f t="shared" si="1"/>
        <v>44.675999999998</v>
      </c>
      <c r="I39" s="23">
        <f t="shared" si="2"/>
        <v>100.520999999996</v>
      </c>
      <c r="J39" s="23">
        <f t="shared" si="3"/>
        <v>78.1829999999965</v>
      </c>
      <c r="K39" s="27"/>
      <c r="L39" s="27"/>
    </row>
    <row r="40" ht="15.75" customHeight="1" spans="1:12">
      <c r="A40" s="24">
        <v>36</v>
      </c>
      <c r="B40" s="19" t="s">
        <v>52</v>
      </c>
      <c r="C40" s="20" t="s">
        <v>17</v>
      </c>
      <c r="D40" s="21">
        <v>9.98000000000002</v>
      </c>
      <c r="E40" s="22">
        <v>0.0358</v>
      </c>
      <c r="F40" s="18">
        <v>950</v>
      </c>
      <c r="G40" s="18">
        <f t="shared" si="4"/>
        <v>9481.00000000002</v>
      </c>
      <c r="H40" s="23">
        <f t="shared" si="1"/>
        <v>67.8640000000001</v>
      </c>
      <c r="I40" s="23">
        <f t="shared" si="2"/>
        <v>152.694</v>
      </c>
      <c r="J40" s="23">
        <f t="shared" si="3"/>
        <v>118.762</v>
      </c>
      <c r="K40" s="27"/>
      <c r="L40" s="27"/>
    </row>
    <row r="41" ht="15.75" customHeight="1" spans="1:12">
      <c r="A41" s="18">
        <v>37</v>
      </c>
      <c r="B41" s="19" t="s">
        <v>53</v>
      </c>
      <c r="C41" s="20" t="s">
        <v>17</v>
      </c>
      <c r="D41" s="21">
        <v>13.48</v>
      </c>
      <c r="E41" s="22">
        <v>0.0358</v>
      </c>
      <c r="F41" s="18">
        <v>950</v>
      </c>
      <c r="G41" s="18">
        <f t="shared" si="4"/>
        <v>12806</v>
      </c>
      <c r="H41" s="23">
        <f t="shared" si="1"/>
        <v>91.664</v>
      </c>
      <c r="I41" s="23">
        <f t="shared" si="2"/>
        <v>206.244</v>
      </c>
      <c r="J41" s="23">
        <f t="shared" si="3"/>
        <v>160.412</v>
      </c>
      <c r="K41" s="27"/>
      <c r="L41" s="27"/>
    </row>
    <row r="42" ht="15.75" customHeight="1" spans="1:12">
      <c r="A42" s="24">
        <v>38</v>
      </c>
      <c r="B42" s="19" t="s">
        <v>54</v>
      </c>
      <c r="C42" s="20" t="s">
        <v>17</v>
      </c>
      <c r="D42" s="21">
        <v>9.47000000000003</v>
      </c>
      <c r="E42" s="22">
        <v>0.0358</v>
      </c>
      <c r="F42" s="18">
        <v>950</v>
      </c>
      <c r="G42" s="18">
        <f t="shared" si="4"/>
        <v>8996.50000000003</v>
      </c>
      <c r="H42" s="23">
        <f t="shared" si="1"/>
        <v>64.3960000000002</v>
      </c>
      <c r="I42" s="23">
        <f t="shared" si="2"/>
        <v>144.891</v>
      </c>
      <c r="J42" s="23">
        <f t="shared" si="3"/>
        <v>112.693</v>
      </c>
      <c r="K42" s="27"/>
      <c r="L42" s="27"/>
    </row>
    <row r="43" ht="15.75" customHeight="1" spans="1:12">
      <c r="A43" s="24">
        <v>39</v>
      </c>
      <c r="B43" s="19" t="s">
        <v>55</v>
      </c>
      <c r="C43" s="20" t="s">
        <v>17</v>
      </c>
      <c r="D43" s="21">
        <v>40.3599999999999</v>
      </c>
      <c r="E43" s="22">
        <v>0.0358</v>
      </c>
      <c r="F43" s="18">
        <v>950</v>
      </c>
      <c r="G43" s="18">
        <f t="shared" si="4"/>
        <v>38341.9999999999</v>
      </c>
      <c r="H43" s="23">
        <f t="shared" si="1"/>
        <v>274.447999999999</v>
      </c>
      <c r="I43" s="23">
        <f t="shared" si="2"/>
        <v>617.507999999998</v>
      </c>
      <c r="J43" s="23">
        <f t="shared" si="3"/>
        <v>480.283999999999</v>
      </c>
      <c r="K43" s="27"/>
      <c r="L43" s="27"/>
    </row>
    <row r="44" ht="15.75" customHeight="1" spans="1:12">
      <c r="A44" s="24">
        <v>40</v>
      </c>
      <c r="B44" s="19" t="s">
        <v>56</v>
      </c>
      <c r="C44" s="20" t="s">
        <v>17</v>
      </c>
      <c r="D44" s="21">
        <v>5.86000000000001</v>
      </c>
      <c r="E44" s="22">
        <v>0.0358</v>
      </c>
      <c r="F44" s="18">
        <v>950</v>
      </c>
      <c r="G44" s="18">
        <f t="shared" si="4"/>
        <v>5567.00000000001</v>
      </c>
      <c r="H44" s="23">
        <f t="shared" si="1"/>
        <v>39.8480000000001</v>
      </c>
      <c r="I44" s="23">
        <f t="shared" si="2"/>
        <v>89.6580000000002</v>
      </c>
      <c r="J44" s="23">
        <f t="shared" si="3"/>
        <v>69.7340000000001</v>
      </c>
      <c r="K44" s="27"/>
      <c r="L44" s="27"/>
    </row>
    <row r="45" ht="15.75" customHeight="1" spans="1:12">
      <c r="A45" s="18">
        <v>41</v>
      </c>
      <c r="B45" s="19" t="s">
        <v>57</v>
      </c>
      <c r="C45" s="20" t="s">
        <v>17</v>
      </c>
      <c r="D45" s="21">
        <v>10.54</v>
      </c>
      <c r="E45" s="22">
        <v>0.0358</v>
      </c>
      <c r="F45" s="18">
        <v>950</v>
      </c>
      <c r="G45" s="18">
        <f t="shared" si="4"/>
        <v>10013</v>
      </c>
      <c r="H45" s="23">
        <f t="shared" si="1"/>
        <v>71.672</v>
      </c>
      <c r="I45" s="23">
        <f t="shared" si="2"/>
        <v>161.262</v>
      </c>
      <c r="J45" s="23">
        <f t="shared" si="3"/>
        <v>125.426</v>
      </c>
      <c r="K45" s="27"/>
      <c r="L45" s="27"/>
    </row>
    <row r="46" ht="15.75" customHeight="1" spans="1:12">
      <c r="A46" s="24">
        <v>42</v>
      </c>
      <c r="B46" s="19" t="s">
        <v>58</v>
      </c>
      <c r="C46" s="20" t="s">
        <v>17</v>
      </c>
      <c r="D46" s="19">
        <v>5.86000000000001</v>
      </c>
      <c r="E46" s="22">
        <v>0.0358</v>
      </c>
      <c r="F46" s="18">
        <v>950</v>
      </c>
      <c r="G46" s="18">
        <f t="shared" si="4"/>
        <v>5567.00000000001</v>
      </c>
      <c r="H46" s="23">
        <f t="shared" si="1"/>
        <v>39.8480000000001</v>
      </c>
      <c r="I46" s="23">
        <f t="shared" si="2"/>
        <v>89.6580000000002</v>
      </c>
      <c r="J46" s="23">
        <f t="shared" si="3"/>
        <v>69.7340000000001</v>
      </c>
      <c r="K46" s="27"/>
      <c r="L46" s="27"/>
    </row>
    <row r="47" ht="15.75" customHeight="1" spans="1:12">
      <c r="A47" s="24">
        <v>43</v>
      </c>
      <c r="B47" s="19" t="s">
        <v>59</v>
      </c>
      <c r="C47" s="20" t="s">
        <v>17</v>
      </c>
      <c r="D47" s="21">
        <v>13.97</v>
      </c>
      <c r="E47" s="22">
        <v>0.0358</v>
      </c>
      <c r="F47" s="18">
        <v>950</v>
      </c>
      <c r="G47" s="18">
        <f t="shared" si="4"/>
        <v>13271.5</v>
      </c>
      <c r="H47" s="23">
        <f t="shared" si="1"/>
        <v>94.996</v>
      </c>
      <c r="I47" s="23">
        <f t="shared" si="2"/>
        <v>213.741</v>
      </c>
      <c r="J47" s="23">
        <f t="shared" si="3"/>
        <v>166.243</v>
      </c>
      <c r="K47" s="27"/>
      <c r="L47" s="27"/>
    </row>
    <row r="48" ht="15.75" customHeight="1" spans="1:12">
      <c r="A48" s="24">
        <v>44</v>
      </c>
      <c r="B48" s="19" t="s">
        <v>60</v>
      </c>
      <c r="C48" s="20" t="s">
        <v>17</v>
      </c>
      <c r="D48" s="21">
        <v>8.36000000000007</v>
      </c>
      <c r="E48" s="22">
        <v>0.0358</v>
      </c>
      <c r="F48" s="18">
        <v>950</v>
      </c>
      <c r="G48" s="18">
        <f t="shared" si="4"/>
        <v>7942.00000000007</v>
      </c>
      <c r="H48" s="23">
        <f t="shared" si="1"/>
        <v>56.8480000000005</v>
      </c>
      <c r="I48" s="23">
        <f t="shared" si="2"/>
        <v>127.908000000001</v>
      </c>
      <c r="J48" s="23">
        <f t="shared" si="3"/>
        <v>99.4840000000008</v>
      </c>
      <c r="K48" s="27"/>
      <c r="L48" s="27"/>
    </row>
    <row r="49" ht="15.75" customHeight="1" spans="1:12">
      <c r="A49" s="18">
        <v>45</v>
      </c>
      <c r="B49" s="19" t="s">
        <v>61</v>
      </c>
      <c r="C49" s="20" t="s">
        <v>17</v>
      </c>
      <c r="D49" s="19">
        <v>1.22999999999996</v>
      </c>
      <c r="E49" s="22">
        <v>0.0358</v>
      </c>
      <c r="F49" s="18">
        <v>950</v>
      </c>
      <c r="G49" s="18">
        <f t="shared" si="4"/>
        <v>1168.49999999996</v>
      </c>
      <c r="H49" s="23">
        <f t="shared" si="1"/>
        <v>8.36399999999973</v>
      </c>
      <c r="I49" s="23">
        <f t="shared" si="2"/>
        <v>18.8189999999994</v>
      </c>
      <c r="J49" s="23">
        <f t="shared" si="3"/>
        <v>14.6369999999995</v>
      </c>
      <c r="K49" s="27"/>
      <c r="L49" s="27"/>
    </row>
    <row r="50" ht="15.75" customHeight="1" spans="1:12">
      <c r="A50" s="24">
        <v>46</v>
      </c>
      <c r="B50" s="19" t="s">
        <v>62</v>
      </c>
      <c r="C50" s="20" t="s">
        <v>17</v>
      </c>
      <c r="D50" s="21">
        <v>40.0800000000002</v>
      </c>
      <c r="E50" s="22">
        <v>0.0358</v>
      </c>
      <c r="F50" s="18">
        <v>950</v>
      </c>
      <c r="G50" s="18">
        <f t="shared" si="4"/>
        <v>38076.0000000002</v>
      </c>
      <c r="H50" s="23">
        <f t="shared" si="1"/>
        <v>272.544000000001</v>
      </c>
      <c r="I50" s="23">
        <f t="shared" si="2"/>
        <v>613.224000000003</v>
      </c>
      <c r="J50" s="23">
        <f t="shared" si="3"/>
        <v>476.952000000002</v>
      </c>
      <c r="K50" s="27"/>
      <c r="L50" s="27"/>
    </row>
    <row r="51" ht="15.75" customHeight="1" spans="1:12">
      <c r="A51" s="24">
        <v>47</v>
      </c>
      <c r="B51" s="19" t="s">
        <v>63</v>
      </c>
      <c r="C51" s="20" t="s">
        <v>17</v>
      </c>
      <c r="D51" s="21">
        <v>8.68000000000001</v>
      </c>
      <c r="E51" s="22">
        <v>0.0358</v>
      </c>
      <c r="F51" s="18">
        <v>950</v>
      </c>
      <c r="G51" s="18">
        <f t="shared" si="4"/>
        <v>8246.00000000001</v>
      </c>
      <c r="H51" s="23">
        <f t="shared" si="1"/>
        <v>59.0240000000001</v>
      </c>
      <c r="I51" s="23">
        <f t="shared" si="2"/>
        <v>132.804</v>
      </c>
      <c r="J51" s="23">
        <f t="shared" si="3"/>
        <v>103.292</v>
      </c>
      <c r="K51" s="27"/>
      <c r="L51" s="27"/>
    </row>
    <row r="52" ht="15.75" customHeight="1" spans="1:12">
      <c r="A52" s="24">
        <v>48</v>
      </c>
      <c r="B52" s="19" t="s">
        <v>64</v>
      </c>
      <c r="C52" s="20" t="s">
        <v>17</v>
      </c>
      <c r="D52" s="21">
        <v>7.20999999999992</v>
      </c>
      <c r="E52" s="22">
        <v>0.0358</v>
      </c>
      <c r="F52" s="18">
        <v>950</v>
      </c>
      <c r="G52" s="18">
        <f t="shared" si="4"/>
        <v>6849.49999999992</v>
      </c>
      <c r="H52" s="23">
        <f t="shared" si="1"/>
        <v>49.0279999999995</v>
      </c>
      <c r="I52" s="23">
        <f t="shared" si="2"/>
        <v>110.312999999999</v>
      </c>
      <c r="J52" s="23">
        <f t="shared" si="3"/>
        <v>85.798999999999</v>
      </c>
      <c r="K52" s="27"/>
      <c r="L52" s="27"/>
    </row>
    <row r="53" ht="15.75" customHeight="1" spans="1:12">
      <c r="A53" s="18">
        <v>49</v>
      </c>
      <c r="B53" s="19" t="s">
        <v>65</v>
      </c>
      <c r="C53" s="20" t="s">
        <v>17</v>
      </c>
      <c r="D53" s="21">
        <v>13.08</v>
      </c>
      <c r="E53" s="22">
        <v>0.0358</v>
      </c>
      <c r="F53" s="18">
        <v>950</v>
      </c>
      <c r="G53" s="18">
        <f t="shared" si="4"/>
        <v>12426</v>
      </c>
      <c r="H53" s="23">
        <f t="shared" si="1"/>
        <v>88.944</v>
      </c>
      <c r="I53" s="23">
        <f t="shared" si="2"/>
        <v>200.124</v>
      </c>
      <c r="J53" s="23">
        <f t="shared" si="3"/>
        <v>155.652</v>
      </c>
      <c r="K53" s="27"/>
      <c r="L53" s="27"/>
    </row>
    <row r="54" ht="15.75" customHeight="1" spans="1:12">
      <c r="A54" s="24">
        <v>50</v>
      </c>
      <c r="B54" s="19" t="s">
        <v>66</v>
      </c>
      <c r="C54" s="20" t="s">
        <v>17</v>
      </c>
      <c r="D54" s="21">
        <v>6.89999999999998</v>
      </c>
      <c r="E54" s="22">
        <v>0.0358</v>
      </c>
      <c r="F54" s="18">
        <v>950</v>
      </c>
      <c r="G54" s="18">
        <f t="shared" si="4"/>
        <v>6554.99999999998</v>
      </c>
      <c r="H54" s="23">
        <f t="shared" si="1"/>
        <v>46.9199999999999</v>
      </c>
      <c r="I54" s="23">
        <f t="shared" si="2"/>
        <v>105.57</v>
      </c>
      <c r="J54" s="23">
        <f t="shared" si="3"/>
        <v>82.1099999999998</v>
      </c>
      <c r="K54" s="27"/>
      <c r="L54" s="27"/>
    </row>
    <row r="55" ht="15.75" customHeight="1" spans="1:12">
      <c r="A55" s="24">
        <v>51</v>
      </c>
      <c r="B55" s="19" t="s">
        <v>67</v>
      </c>
      <c r="C55" s="20" t="s">
        <v>17</v>
      </c>
      <c r="D55" s="21">
        <v>20.1600000000001</v>
      </c>
      <c r="E55" s="22">
        <v>0.0358</v>
      </c>
      <c r="F55" s="18">
        <v>950</v>
      </c>
      <c r="G55" s="18">
        <f t="shared" si="4"/>
        <v>19152.0000000001</v>
      </c>
      <c r="H55" s="23">
        <f t="shared" si="1"/>
        <v>137.088000000001</v>
      </c>
      <c r="I55" s="23">
        <f t="shared" si="2"/>
        <v>308.448000000002</v>
      </c>
      <c r="J55" s="23">
        <f t="shared" si="3"/>
        <v>239.904000000001</v>
      </c>
      <c r="K55" s="27"/>
      <c r="L55" s="27"/>
    </row>
    <row r="56" ht="15.75" customHeight="1" spans="1:12">
      <c r="A56" s="24">
        <v>52</v>
      </c>
      <c r="B56" s="19" t="s">
        <v>68</v>
      </c>
      <c r="C56" s="20" t="s">
        <v>17</v>
      </c>
      <c r="D56" s="21">
        <v>6.67999999999995</v>
      </c>
      <c r="E56" s="22">
        <v>0.0358</v>
      </c>
      <c r="F56" s="18">
        <v>950</v>
      </c>
      <c r="G56" s="18">
        <f t="shared" si="4"/>
        <v>6345.99999999995</v>
      </c>
      <c r="H56" s="23">
        <f t="shared" si="1"/>
        <v>45.4239999999997</v>
      </c>
      <c r="I56" s="23">
        <f t="shared" si="2"/>
        <v>102.203999999999</v>
      </c>
      <c r="J56" s="23">
        <f t="shared" si="3"/>
        <v>79.4919999999994</v>
      </c>
      <c r="K56" s="27"/>
      <c r="L56" s="27"/>
    </row>
    <row r="57" ht="15.75" customHeight="1" spans="1:12">
      <c r="A57" s="18">
        <v>53</v>
      </c>
      <c r="B57" s="19" t="s">
        <v>69</v>
      </c>
      <c r="C57" s="20" t="s">
        <v>17</v>
      </c>
      <c r="D57" s="21">
        <v>3.83999999999997</v>
      </c>
      <c r="E57" s="22">
        <v>0.0358</v>
      </c>
      <c r="F57" s="18">
        <v>950</v>
      </c>
      <c r="G57" s="18">
        <f t="shared" si="4"/>
        <v>3647.99999999997</v>
      </c>
      <c r="H57" s="23">
        <f t="shared" si="1"/>
        <v>26.1119999999998</v>
      </c>
      <c r="I57" s="23">
        <f t="shared" si="2"/>
        <v>58.7519999999995</v>
      </c>
      <c r="J57" s="23">
        <f t="shared" si="3"/>
        <v>45.6959999999996</v>
      </c>
      <c r="K57" s="27"/>
      <c r="L57" s="27"/>
    </row>
    <row r="58" ht="15.75" customHeight="1" spans="1:12">
      <c r="A58" s="24">
        <v>54</v>
      </c>
      <c r="B58" s="19" t="s">
        <v>70</v>
      </c>
      <c r="C58" s="20" t="s">
        <v>17</v>
      </c>
      <c r="D58" s="21">
        <v>6.22000000000003</v>
      </c>
      <c r="E58" s="22">
        <v>0.0358</v>
      </c>
      <c r="F58" s="18">
        <v>950</v>
      </c>
      <c r="G58" s="18">
        <f t="shared" si="4"/>
        <v>5909.00000000003</v>
      </c>
      <c r="H58" s="23">
        <f t="shared" si="1"/>
        <v>42.2960000000002</v>
      </c>
      <c r="I58" s="23">
        <f t="shared" si="2"/>
        <v>95.1660000000005</v>
      </c>
      <c r="J58" s="23">
        <f t="shared" si="3"/>
        <v>74.0180000000004</v>
      </c>
      <c r="K58" s="27"/>
      <c r="L58" s="27"/>
    </row>
    <row r="59" ht="15.75" customHeight="1" spans="1:12">
      <c r="A59" s="24">
        <v>55</v>
      </c>
      <c r="B59" s="19" t="s">
        <v>71</v>
      </c>
      <c r="C59" s="20" t="s">
        <v>17</v>
      </c>
      <c r="D59" s="21">
        <v>21.8000000000001</v>
      </c>
      <c r="E59" s="22">
        <v>0.0358</v>
      </c>
      <c r="F59" s="18">
        <v>950</v>
      </c>
      <c r="G59" s="18">
        <f t="shared" si="4"/>
        <v>20710.0000000001</v>
      </c>
      <c r="H59" s="23">
        <f t="shared" si="1"/>
        <v>148.240000000001</v>
      </c>
      <c r="I59" s="23">
        <f t="shared" si="2"/>
        <v>333.540000000002</v>
      </c>
      <c r="J59" s="23">
        <f t="shared" si="3"/>
        <v>259.420000000001</v>
      </c>
      <c r="K59" s="27"/>
      <c r="L59" s="27"/>
    </row>
    <row r="60" ht="15.75" customHeight="1" spans="1:12">
      <c r="A60" s="24">
        <v>56</v>
      </c>
      <c r="B60" s="19" t="s">
        <v>72</v>
      </c>
      <c r="C60" s="20" t="s">
        <v>17</v>
      </c>
      <c r="D60" s="21">
        <v>45.9100000000001</v>
      </c>
      <c r="E60" s="22">
        <v>0.0358</v>
      </c>
      <c r="F60" s="18">
        <v>950</v>
      </c>
      <c r="G60" s="18">
        <f t="shared" si="4"/>
        <v>43614.5000000001</v>
      </c>
      <c r="H60" s="23">
        <f t="shared" si="1"/>
        <v>312.188000000001</v>
      </c>
      <c r="I60" s="23">
        <f t="shared" si="2"/>
        <v>702.423000000002</v>
      </c>
      <c r="J60" s="23">
        <f t="shared" si="3"/>
        <v>546.329000000001</v>
      </c>
      <c r="K60" s="27"/>
      <c r="L60" s="27"/>
    </row>
    <row r="61" ht="15.75" customHeight="1" spans="1:12">
      <c r="A61" s="18">
        <v>57</v>
      </c>
      <c r="B61" s="19" t="s">
        <v>73</v>
      </c>
      <c r="C61" s="20" t="s">
        <v>17</v>
      </c>
      <c r="D61" s="19">
        <v>2.56000000000006</v>
      </c>
      <c r="E61" s="22">
        <v>0.0358</v>
      </c>
      <c r="F61" s="18">
        <v>950</v>
      </c>
      <c r="G61" s="18">
        <f t="shared" si="4"/>
        <v>2432.00000000006</v>
      </c>
      <c r="H61" s="23">
        <f t="shared" si="1"/>
        <v>17.4080000000004</v>
      </c>
      <c r="I61" s="23">
        <f t="shared" si="2"/>
        <v>39.1680000000009</v>
      </c>
      <c r="J61" s="23">
        <f t="shared" si="3"/>
        <v>30.4640000000007</v>
      </c>
      <c r="K61" s="27"/>
      <c r="L61" s="27"/>
    </row>
    <row r="62" ht="15.75" customHeight="1" spans="1:12">
      <c r="A62" s="24">
        <v>58</v>
      </c>
      <c r="B62" s="19" t="s">
        <v>74</v>
      </c>
      <c r="C62" s="20" t="s">
        <v>17</v>
      </c>
      <c r="D62" s="21">
        <v>5.2299999999999</v>
      </c>
      <c r="E62" s="22">
        <v>0.0358</v>
      </c>
      <c r="F62" s="18">
        <v>950</v>
      </c>
      <c r="G62" s="18">
        <f t="shared" si="4"/>
        <v>4968.49999999991</v>
      </c>
      <c r="H62" s="23">
        <f t="shared" si="1"/>
        <v>35.5639999999993</v>
      </c>
      <c r="I62" s="23">
        <f t="shared" si="2"/>
        <v>80.0189999999985</v>
      </c>
      <c r="J62" s="23">
        <f t="shared" si="3"/>
        <v>62.2369999999988</v>
      </c>
      <c r="K62" s="27"/>
      <c r="L62" s="27"/>
    </row>
    <row r="63" ht="15.75" customHeight="1" spans="1:12">
      <c r="A63" s="24">
        <v>59</v>
      </c>
      <c r="B63" s="19" t="s">
        <v>75</v>
      </c>
      <c r="C63" s="20" t="s">
        <v>17</v>
      </c>
      <c r="D63" s="21">
        <v>9.47000000000003</v>
      </c>
      <c r="E63" s="22">
        <v>0.0358</v>
      </c>
      <c r="F63" s="18">
        <v>950</v>
      </c>
      <c r="G63" s="18">
        <f t="shared" si="4"/>
        <v>8996.50000000003</v>
      </c>
      <c r="H63" s="23">
        <f t="shared" si="1"/>
        <v>64.3960000000002</v>
      </c>
      <c r="I63" s="23">
        <f t="shared" si="2"/>
        <v>144.891</v>
      </c>
      <c r="J63" s="23">
        <f t="shared" si="3"/>
        <v>112.693</v>
      </c>
      <c r="K63" s="27"/>
      <c r="L63" s="27"/>
    </row>
    <row r="64" ht="15.75" customHeight="1" spans="1:12">
      <c r="A64" s="24">
        <v>60</v>
      </c>
      <c r="B64" s="19" t="s">
        <v>76</v>
      </c>
      <c r="C64" s="20" t="s">
        <v>17</v>
      </c>
      <c r="D64" s="21">
        <v>3.04999999999995</v>
      </c>
      <c r="E64" s="22">
        <v>0.0358</v>
      </c>
      <c r="F64" s="18">
        <v>950</v>
      </c>
      <c r="G64" s="18">
        <f t="shared" si="4"/>
        <v>2897.49999999995</v>
      </c>
      <c r="H64" s="23">
        <f t="shared" si="1"/>
        <v>20.7399999999997</v>
      </c>
      <c r="I64" s="23">
        <f t="shared" si="2"/>
        <v>46.6649999999992</v>
      </c>
      <c r="J64" s="23">
        <f t="shared" si="3"/>
        <v>36.2949999999994</v>
      </c>
      <c r="K64" s="27"/>
      <c r="L64" s="27"/>
    </row>
    <row r="65" ht="15.75" customHeight="1" spans="1:12">
      <c r="A65" s="18">
        <v>61</v>
      </c>
      <c r="B65" s="19" t="s">
        <v>77</v>
      </c>
      <c r="C65" s="20" t="s">
        <v>17</v>
      </c>
      <c r="D65" s="21">
        <v>5.29000000000002</v>
      </c>
      <c r="E65" s="22">
        <v>0.0358</v>
      </c>
      <c r="F65" s="18">
        <v>950</v>
      </c>
      <c r="G65" s="18">
        <f t="shared" si="4"/>
        <v>5025.50000000002</v>
      </c>
      <c r="H65" s="23">
        <f t="shared" si="1"/>
        <v>35.9720000000001</v>
      </c>
      <c r="I65" s="23">
        <f t="shared" si="2"/>
        <v>80.9370000000003</v>
      </c>
      <c r="J65" s="23">
        <f t="shared" si="3"/>
        <v>62.9510000000002</v>
      </c>
      <c r="K65" s="27"/>
      <c r="L65" s="27"/>
    </row>
    <row r="66" ht="15.75" customHeight="1" spans="1:12">
      <c r="A66" s="24">
        <v>62</v>
      </c>
      <c r="B66" s="19" t="s">
        <v>78</v>
      </c>
      <c r="C66" s="20" t="s">
        <v>17</v>
      </c>
      <c r="D66" s="21">
        <v>11.4499999999999</v>
      </c>
      <c r="E66" s="22">
        <v>0.0358</v>
      </c>
      <c r="F66" s="18">
        <v>950</v>
      </c>
      <c r="G66" s="18">
        <f t="shared" si="4"/>
        <v>10877.4999999999</v>
      </c>
      <c r="H66" s="23">
        <f t="shared" si="1"/>
        <v>77.8599999999993</v>
      </c>
      <c r="I66" s="23">
        <f t="shared" si="2"/>
        <v>175.184999999998</v>
      </c>
      <c r="J66" s="23">
        <f t="shared" si="3"/>
        <v>136.254999999999</v>
      </c>
      <c r="K66" s="27"/>
      <c r="L66" s="27"/>
    </row>
    <row r="67" ht="15.75" customHeight="1" spans="1:12">
      <c r="A67" s="24">
        <v>63</v>
      </c>
      <c r="B67" s="19" t="s">
        <v>79</v>
      </c>
      <c r="C67" s="20" t="s">
        <v>17</v>
      </c>
      <c r="D67" s="21">
        <v>6.31999999999999</v>
      </c>
      <c r="E67" s="22">
        <v>0.0358</v>
      </c>
      <c r="F67" s="18">
        <v>950</v>
      </c>
      <c r="G67" s="18">
        <f t="shared" si="4"/>
        <v>6003.99999999999</v>
      </c>
      <c r="H67" s="23">
        <f t="shared" si="1"/>
        <v>42.9759999999999</v>
      </c>
      <c r="I67" s="23">
        <f t="shared" si="2"/>
        <v>96.6959999999998</v>
      </c>
      <c r="J67" s="23">
        <f t="shared" si="3"/>
        <v>75.2079999999999</v>
      </c>
      <c r="K67" s="27"/>
      <c r="L67" s="27"/>
    </row>
    <row r="68" ht="15.75" customHeight="1" spans="1:12">
      <c r="A68" s="24">
        <v>64</v>
      </c>
      <c r="B68" s="19" t="s">
        <v>80</v>
      </c>
      <c r="C68" s="20" t="s">
        <v>17</v>
      </c>
      <c r="D68" s="21">
        <v>4.72000000000003</v>
      </c>
      <c r="E68" s="22">
        <v>0.0358</v>
      </c>
      <c r="F68" s="18">
        <v>950</v>
      </c>
      <c r="G68" s="18">
        <f t="shared" si="4"/>
        <v>4484.00000000003</v>
      </c>
      <c r="H68" s="23">
        <f t="shared" si="1"/>
        <v>32.0960000000002</v>
      </c>
      <c r="I68" s="23">
        <f t="shared" si="2"/>
        <v>72.2160000000005</v>
      </c>
      <c r="J68" s="23">
        <f t="shared" si="3"/>
        <v>56.1680000000003</v>
      </c>
      <c r="K68" s="27"/>
      <c r="L68" s="27"/>
    </row>
    <row r="69" ht="15.75" customHeight="1" spans="1:12">
      <c r="A69" s="18">
        <v>65</v>
      </c>
      <c r="B69" s="19" t="s">
        <v>81</v>
      </c>
      <c r="C69" s="20" t="s">
        <v>17</v>
      </c>
      <c r="D69" s="21">
        <v>10.1600000000001</v>
      </c>
      <c r="E69" s="22">
        <v>0.0358</v>
      </c>
      <c r="F69" s="18">
        <v>950</v>
      </c>
      <c r="G69" s="18">
        <f t="shared" si="4"/>
        <v>9652.00000000009</v>
      </c>
      <c r="H69" s="23">
        <f t="shared" si="1"/>
        <v>69.0880000000007</v>
      </c>
      <c r="I69" s="23">
        <f t="shared" si="2"/>
        <v>155.448000000002</v>
      </c>
      <c r="J69" s="23">
        <f t="shared" si="3"/>
        <v>120.904000000001</v>
      </c>
      <c r="K69" s="27"/>
      <c r="L69" s="27"/>
    </row>
    <row r="70" ht="15.75" customHeight="1" spans="1:12">
      <c r="A70" s="24">
        <v>66</v>
      </c>
      <c r="B70" s="19" t="s">
        <v>82</v>
      </c>
      <c r="C70" s="20" t="s">
        <v>17</v>
      </c>
      <c r="D70" s="21">
        <v>10.4799999999999</v>
      </c>
      <c r="E70" s="22">
        <v>0.0358</v>
      </c>
      <c r="F70" s="18">
        <v>950</v>
      </c>
      <c r="G70" s="18">
        <f t="shared" ref="G70:G91" si="5">D70*F70</f>
        <v>9955.9999999999</v>
      </c>
      <c r="H70" s="23">
        <f t="shared" si="1"/>
        <v>71.2639999999993</v>
      </c>
      <c r="I70" s="23">
        <f t="shared" si="2"/>
        <v>160.343999999998</v>
      </c>
      <c r="J70" s="23">
        <f t="shared" si="3"/>
        <v>124.711999999999</v>
      </c>
      <c r="K70" s="27"/>
      <c r="L70" s="27"/>
    </row>
    <row r="71" ht="15.75" customHeight="1" spans="1:12">
      <c r="A71" s="24">
        <v>67</v>
      </c>
      <c r="B71" s="19" t="s">
        <v>83</v>
      </c>
      <c r="C71" s="20" t="s">
        <v>17</v>
      </c>
      <c r="D71" s="21">
        <v>13.32</v>
      </c>
      <c r="E71" s="22">
        <v>0.0358</v>
      </c>
      <c r="F71" s="18">
        <v>950</v>
      </c>
      <c r="G71" s="18">
        <f t="shared" si="5"/>
        <v>12654</v>
      </c>
      <c r="H71" s="23">
        <f t="shared" ref="H71:H134" si="6">D71*34*0.2</f>
        <v>90.576</v>
      </c>
      <c r="I71" s="23">
        <f t="shared" ref="I71:I134" si="7">D71*34*0.45</f>
        <v>203.796</v>
      </c>
      <c r="J71" s="23">
        <f t="shared" ref="J71:J134" si="8">D71*34*0.35</f>
        <v>158.508</v>
      </c>
      <c r="K71" s="27"/>
      <c r="L71" s="27"/>
    </row>
    <row r="72" ht="15.75" customHeight="1" spans="1:12">
      <c r="A72" s="24">
        <v>68</v>
      </c>
      <c r="B72" s="19" t="s">
        <v>84</v>
      </c>
      <c r="C72" s="20" t="s">
        <v>17</v>
      </c>
      <c r="D72" s="21">
        <v>45.21</v>
      </c>
      <c r="E72" s="22">
        <v>0.0358</v>
      </c>
      <c r="F72" s="18">
        <v>950</v>
      </c>
      <c r="G72" s="18">
        <f t="shared" si="5"/>
        <v>42949.5</v>
      </c>
      <c r="H72" s="23">
        <f t="shared" si="6"/>
        <v>307.428</v>
      </c>
      <c r="I72" s="23">
        <f t="shared" si="7"/>
        <v>691.713</v>
      </c>
      <c r="J72" s="23">
        <f t="shared" si="8"/>
        <v>537.999</v>
      </c>
      <c r="K72" s="27"/>
      <c r="L72" s="27"/>
    </row>
    <row r="73" ht="15.75" customHeight="1" spans="1:12">
      <c r="A73" s="18">
        <v>69</v>
      </c>
      <c r="B73" s="19" t="s">
        <v>85</v>
      </c>
      <c r="C73" s="20" t="s">
        <v>17</v>
      </c>
      <c r="D73" s="21">
        <v>58</v>
      </c>
      <c r="E73" s="22">
        <v>0.0358</v>
      </c>
      <c r="F73" s="18">
        <v>950</v>
      </c>
      <c r="G73" s="18">
        <f t="shared" si="5"/>
        <v>55100</v>
      </c>
      <c r="H73" s="23">
        <f t="shared" si="6"/>
        <v>394.4</v>
      </c>
      <c r="I73" s="23">
        <f t="shared" si="7"/>
        <v>887.4</v>
      </c>
      <c r="J73" s="23">
        <f t="shared" si="8"/>
        <v>690.2</v>
      </c>
      <c r="K73" s="27"/>
      <c r="L73" s="27"/>
    </row>
    <row r="74" ht="15.75" customHeight="1" spans="1:12">
      <c r="A74" s="24">
        <v>70</v>
      </c>
      <c r="B74" s="19" t="s">
        <v>86</v>
      </c>
      <c r="C74" s="20" t="s">
        <v>17</v>
      </c>
      <c r="D74" s="21">
        <v>7.38000000000002</v>
      </c>
      <c r="E74" s="22">
        <v>0.0358</v>
      </c>
      <c r="F74" s="18">
        <v>950</v>
      </c>
      <c r="G74" s="18">
        <f t="shared" si="5"/>
        <v>7011.00000000002</v>
      </c>
      <c r="H74" s="23">
        <f t="shared" si="6"/>
        <v>50.1840000000001</v>
      </c>
      <c r="I74" s="23">
        <f t="shared" si="7"/>
        <v>112.914</v>
      </c>
      <c r="J74" s="23">
        <f t="shared" si="8"/>
        <v>87.8220000000002</v>
      </c>
      <c r="K74" s="27"/>
      <c r="L74" s="27"/>
    </row>
    <row r="75" ht="15.75" customHeight="1" spans="1:12">
      <c r="A75" s="24">
        <v>71</v>
      </c>
      <c r="B75" s="19" t="s">
        <v>87</v>
      </c>
      <c r="C75" s="20" t="s">
        <v>17</v>
      </c>
      <c r="D75" s="21">
        <v>10.76</v>
      </c>
      <c r="E75" s="22">
        <v>0.0358</v>
      </c>
      <c r="F75" s="18">
        <v>950</v>
      </c>
      <c r="G75" s="18">
        <f t="shared" si="5"/>
        <v>10222</v>
      </c>
      <c r="H75" s="23">
        <f t="shared" si="6"/>
        <v>73.168</v>
      </c>
      <c r="I75" s="23">
        <f t="shared" si="7"/>
        <v>164.628</v>
      </c>
      <c r="J75" s="23">
        <f t="shared" si="8"/>
        <v>128.044</v>
      </c>
      <c r="K75" s="27"/>
      <c r="L75" s="27"/>
    </row>
    <row r="76" ht="15.75" customHeight="1" spans="1:12">
      <c r="A76" s="24">
        <v>72</v>
      </c>
      <c r="B76" s="19" t="s">
        <v>88</v>
      </c>
      <c r="C76" s="20" t="s">
        <v>17</v>
      </c>
      <c r="D76" s="21">
        <v>2.78000000000002</v>
      </c>
      <c r="E76" s="22">
        <v>0.0358</v>
      </c>
      <c r="F76" s="18">
        <v>950</v>
      </c>
      <c r="G76" s="18">
        <f t="shared" si="5"/>
        <v>2641.00000000002</v>
      </c>
      <c r="H76" s="23">
        <f t="shared" si="6"/>
        <v>18.9040000000001</v>
      </c>
      <c r="I76" s="23">
        <f t="shared" si="7"/>
        <v>42.5340000000003</v>
      </c>
      <c r="J76" s="23">
        <f t="shared" si="8"/>
        <v>33.0820000000002</v>
      </c>
      <c r="K76" s="27"/>
      <c r="L76" s="27"/>
    </row>
    <row r="77" ht="15.75" customHeight="1" spans="1:12">
      <c r="A77" s="18">
        <v>73</v>
      </c>
      <c r="B77" s="19" t="s">
        <v>89</v>
      </c>
      <c r="C77" s="20" t="s">
        <v>17</v>
      </c>
      <c r="D77" s="21">
        <v>37.69</v>
      </c>
      <c r="E77" s="22">
        <v>0.0358</v>
      </c>
      <c r="F77" s="18">
        <v>950</v>
      </c>
      <c r="G77" s="18">
        <f t="shared" si="5"/>
        <v>35805.5</v>
      </c>
      <c r="H77" s="23">
        <f t="shared" si="6"/>
        <v>256.292</v>
      </c>
      <c r="I77" s="23">
        <f t="shared" si="7"/>
        <v>576.657</v>
      </c>
      <c r="J77" s="23">
        <f t="shared" si="8"/>
        <v>448.511</v>
      </c>
      <c r="K77" s="27"/>
      <c r="L77" s="27"/>
    </row>
    <row r="78" ht="15.75" customHeight="1" spans="1:12">
      <c r="A78" s="24">
        <v>74</v>
      </c>
      <c r="B78" s="19" t="s">
        <v>90</v>
      </c>
      <c r="C78" s="20" t="s">
        <v>17</v>
      </c>
      <c r="D78" s="21">
        <v>6.93000000000001</v>
      </c>
      <c r="E78" s="22">
        <v>0.0358</v>
      </c>
      <c r="F78" s="18">
        <v>950</v>
      </c>
      <c r="G78" s="18">
        <f t="shared" si="5"/>
        <v>6583.50000000001</v>
      </c>
      <c r="H78" s="23">
        <f t="shared" si="6"/>
        <v>47.1240000000001</v>
      </c>
      <c r="I78" s="23">
        <f t="shared" si="7"/>
        <v>106.029</v>
      </c>
      <c r="J78" s="23">
        <f t="shared" si="8"/>
        <v>82.4670000000001</v>
      </c>
      <c r="K78" s="27"/>
      <c r="L78" s="27"/>
    </row>
    <row r="79" ht="15.75" customHeight="1" spans="1:12">
      <c r="A79" s="24">
        <v>75</v>
      </c>
      <c r="B79" s="19" t="s">
        <v>91</v>
      </c>
      <c r="C79" s="20" t="s">
        <v>17</v>
      </c>
      <c r="D79" s="21">
        <v>42.27</v>
      </c>
      <c r="E79" s="22">
        <v>0.0358</v>
      </c>
      <c r="F79" s="18">
        <v>950</v>
      </c>
      <c r="G79" s="18">
        <f t="shared" si="5"/>
        <v>40156.5</v>
      </c>
      <c r="H79" s="23">
        <f t="shared" si="6"/>
        <v>287.436</v>
      </c>
      <c r="I79" s="23">
        <f t="shared" si="7"/>
        <v>646.731</v>
      </c>
      <c r="J79" s="23">
        <f t="shared" si="8"/>
        <v>503.013</v>
      </c>
      <c r="K79" s="27"/>
      <c r="L79" s="27"/>
    </row>
    <row r="80" ht="15.75" customHeight="1" spans="1:12">
      <c r="A80" s="24">
        <v>76</v>
      </c>
      <c r="B80" s="19" t="s">
        <v>92</v>
      </c>
      <c r="C80" s="20" t="s">
        <v>17</v>
      </c>
      <c r="D80" s="21">
        <v>5.12</v>
      </c>
      <c r="E80" s="22">
        <v>0.0358</v>
      </c>
      <c r="F80" s="18">
        <v>950</v>
      </c>
      <c r="G80" s="18">
        <f t="shared" si="5"/>
        <v>4864</v>
      </c>
      <c r="H80" s="23">
        <f t="shared" si="6"/>
        <v>34.816</v>
      </c>
      <c r="I80" s="23">
        <f t="shared" si="7"/>
        <v>78.336</v>
      </c>
      <c r="J80" s="23">
        <f t="shared" si="8"/>
        <v>60.928</v>
      </c>
      <c r="K80" s="27"/>
      <c r="L80" s="27"/>
    </row>
    <row r="81" ht="15.75" customHeight="1" spans="1:12">
      <c r="A81" s="18">
        <v>77</v>
      </c>
      <c r="B81" s="19" t="s">
        <v>93</v>
      </c>
      <c r="C81" s="20" t="s">
        <v>17</v>
      </c>
      <c r="D81" s="21">
        <v>5.37</v>
      </c>
      <c r="E81" s="22">
        <v>0.0358</v>
      </c>
      <c r="F81" s="18">
        <v>950</v>
      </c>
      <c r="G81" s="18">
        <f t="shared" si="5"/>
        <v>5101.5</v>
      </c>
      <c r="H81" s="23">
        <f t="shared" si="6"/>
        <v>36.516</v>
      </c>
      <c r="I81" s="23">
        <f t="shared" si="7"/>
        <v>82.161</v>
      </c>
      <c r="J81" s="23">
        <f t="shared" si="8"/>
        <v>63.903</v>
      </c>
      <c r="K81" s="27"/>
      <c r="L81" s="27"/>
    </row>
    <row r="82" ht="15.75" customHeight="1" spans="1:12">
      <c r="A82" s="24">
        <v>78</v>
      </c>
      <c r="B82" s="19" t="s">
        <v>94</v>
      </c>
      <c r="C82" s="20" t="s">
        <v>17</v>
      </c>
      <c r="D82" s="21">
        <v>3.74</v>
      </c>
      <c r="E82" s="22">
        <v>0.0358</v>
      </c>
      <c r="F82" s="18">
        <v>950</v>
      </c>
      <c r="G82" s="18">
        <f t="shared" si="5"/>
        <v>3553</v>
      </c>
      <c r="H82" s="23">
        <f t="shared" si="6"/>
        <v>25.432</v>
      </c>
      <c r="I82" s="23">
        <f t="shared" si="7"/>
        <v>57.222</v>
      </c>
      <c r="J82" s="23">
        <f t="shared" si="8"/>
        <v>44.506</v>
      </c>
      <c r="K82" s="27"/>
      <c r="L82" s="27"/>
    </row>
    <row r="83" ht="15.75" customHeight="1" spans="1:12">
      <c r="A83" s="24">
        <v>79</v>
      </c>
      <c r="B83" s="19" t="s">
        <v>95</v>
      </c>
      <c r="C83" s="20" t="s">
        <v>17</v>
      </c>
      <c r="D83" s="21">
        <v>7.99</v>
      </c>
      <c r="E83" s="22">
        <v>0.0358</v>
      </c>
      <c r="F83" s="18">
        <v>950</v>
      </c>
      <c r="G83" s="18">
        <f t="shared" si="5"/>
        <v>7590.5</v>
      </c>
      <c r="H83" s="23">
        <f t="shared" si="6"/>
        <v>54.332</v>
      </c>
      <c r="I83" s="23">
        <f t="shared" si="7"/>
        <v>122.247</v>
      </c>
      <c r="J83" s="23">
        <f t="shared" si="8"/>
        <v>95.081</v>
      </c>
      <c r="K83" s="27"/>
      <c r="L83" s="27"/>
    </row>
    <row r="84" ht="15.75" customHeight="1" spans="1:12">
      <c r="A84" s="24" t="s">
        <v>96</v>
      </c>
      <c r="B84" s="27"/>
      <c r="C84" s="20" t="s">
        <v>17</v>
      </c>
      <c r="D84" s="28">
        <f>SUM(D5:D83)</f>
        <v>938</v>
      </c>
      <c r="E84" s="22">
        <v>0.0358</v>
      </c>
      <c r="F84" s="18">
        <v>950</v>
      </c>
      <c r="G84" s="18">
        <f>SUM(G5:G83)</f>
        <v>891100</v>
      </c>
      <c r="H84" s="23">
        <f>SUM(H5:H83)</f>
        <v>6378.4</v>
      </c>
      <c r="I84" s="23">
        <f>SUM(I5:I83)</f>
        <v>14351.4</v>
      </c>
      <c r="J84" s="23">
        <f>SUM(J5:J83)</f>
        <v>11162.2</v>
      </c>
      <c r="K84" s="27"/>
      <c r="L84" s="27"/>
    </row>
    <row r="86" s="4" customFormat="1" ht="17.25" customHeight="1" spans="1:10">
      <c r="A86" s="29" t="s">
        <v>97</v>
      </c>
      <c r="B86" s="30"/>
      <c r="C86" s="30"/>
      <c r="D86" s="31"/>
      <c r="E86" s="32" t="s">
        <v>98</v>
      </c>
      <c r="H86" s="33"/>
      <c r="I86" s="33"/>
      <c r="J86" s="33" t="s">
        <v>99</v>
      </c>
    </row>
    <row r="87" customFormat="1" ht="12" customHeight="1" spans="4:10">
      <c r="D87" s="34"/>
      <c r="H87" s="35"/>
      <c r="I87" s="35"/>
      <c r="J87" s="35"/>
    </row>
    <row r="88" s="3" customFormat="1" ht="20.25" customHeight="1" spans="1:18">
      <c r="A88" s="36" t="s">
        <v>100</v>
      </c>
      <c r="B88" s="37"/>
      <c r="C88" s="37"/>
      <c r="D88" s="37"/>
      <c r="E88" s="37"/>
      <c r="F88" s="37"/>
      <c r="G88" s="37"/>
      <c r="H88" s="38"/>
      <c r="I88" s="38"/>
      <c r="J88" s="38"/>
      <c r="K88" s="37"/>
      <c r="L88" s="37"/>
      <c r="Q88" s="39"/>
      <c r="R88" s="39"/>
    </row>
  </sheetData>
  <mergeCells count="4">
    <mergeCell ref="A1:L1"/>
    <mergeCell ref="A2:D2"/>
    <mergeCell ref="A3:D3"/>
    <mergeCell ref="A88:L88"/>
  </mergeCells>
  <dataValidations count="1">
    <dataValidation type="decimal" operator="greaterThanOrEqual" allowBlank="1" showInputMessage="1" showErrorMessage="1" sqref="P1 JL1 TH1 ADD1 AMZ1 AWV1 BGR1 BQN1 CAJ1 CKF1 CUB1 DDX1 DNT1 DXP1 EHL1 ERH1 FBD1 FKZ1 FUV1 GER1 GON1 GYJ1 HIF1 HSB1 IBX1 ILT1 IVP1 JFL1 JPH1 JZD1 KIZ1 KSV1 LCR1 LMN1 LWJ1 MGF1 MQB1 MZX1 NJT1 NTP1 ODL1 ONH1 OXD1 PGZ1 PQV1 QAR1 QKN1 QUJ1 REF1 ROB1 RXX1 SHT1 SRP1 TBL1 TLH1 TVD1 UEZ1 UOV1 UYR1 VIN1 VSJ1 WCF1 WMB1 WVX1 P84:P85 P89:P65595 P65609:P131131 P131145:P196667 P196681:P262203 P262217:P327739 P327753:P393275 P393289:P458811 P458825:P524347 P524361:P589883 P589897:P655419 P655433:P720955 P720969:P786491 P786505:P852027 P852041:P917563 P917577:P983099 P983113:P1048576 W86:W88 JL84:JL85 JL89:JL65595 JL65609:JL131131 JL131145:JL196667 JL196681:JL262203 JL262217:JL327739 JL327753:JL393275 JL393289:JL458811 JL458825:JL524347 JL524361:JL589883 JL589897:JL655419 JL655433:JL720955 JL720969:JL786491 JL786505:JL852027 JL852041:JL917563 JL917577:JL983099 JL983113:JL1048576 JS86:JS88 TH84:TH85 TH89:TH65595 TH65609:TH131131 TH131145:TH196667 TH196681:TH262203 TH262217:TH327739 TH327753:TH393275 TH393289:TH458811 TH458825:TH524347 TH524361:TH589883 TH589897:TH655419 TH655433:TH720955 TH720969:TH786491 TH786505:TH852027 TH852041:TH917563 TH917577:TH983099 TH983113:TH1048576 TO86:TO88 ADD84:ADD85 ADD89:ADD65595 ADD65609:ADD131131 ADD131145:ADD196667 ADD196681:ADD262203 ADD262217:ADD327739 ADD327753:ADD393275 ADD393289:ADD458811 ADD458825:ADD524347 ADD524361:ADD589883 ADD589897:ADD655419 ADD655433:ADD720955 ADD720969:ADD786491 ADD786505:ADD852027 ADD852041:ADD917563 ADD917577:ADD983099 ADD983113:ADD1048576 ADK86:ADK88 AMZ84:AMZ85 AMZ89:AMZ65595 AMZ65609:AMZ131131 AMZ131145:AMZ196667 AMZ196681:AMZ262203 AMZ262217:AMZ327739 AMZ327753:AMZ393275 AMZ393289:AMZ458811 AMZ458825:AMZ524347 AMZ524361:AMZ589883 AMZ589897:AMZ655419 AMZ655433:AMZ720955 AMZ720969:AMZ786491 AMZ786505:AMZ852027 AMZ852041:AMZ917563 AMZ917577:AMZ983099 AMZ983113:AMZ1048576 ANG86:ANG88 AWV84:AWV85 AWV89:AWV65595 AWV65609:AWV131131 AWV131145:AWV196667 AWV196681:AWV262203 AWV262217:AWV327739 AWV327753:AWV393275 AWV393289:AWV458811 AWV458825:AWV524347 AWV524361:AWV589883 AWV589897:AWV655419 AWV655433:AWV720955 AWV720969:AWV786491 AWV786505:AWV852027 AWV852041:AWV917563 AWV917577:AWV983099 AWV983113:AWV1048576 AXC86:AXC88 BGR84:BGR85 BGR89:BGR65595 BGR65609:BGR131131 BGR131145:BGR196667 BGR196681:BGR262203 BGR262217:BGR327739 BGR327753:BGR393275 BGR393289:BGR458811 BGR458825:BGR524347 BGR524361:BGR589883 BGR589897:BGR655419 BGR655433:BGR720955 BGR720969:BGR786491 BGR786505:BGR852027 BGR852041:BGR917563 BGR917577:BGR983099 BGR983113:BGR1048576 BGY86:BGY88 BQN84:BQN85 BQN89:BQN65595 BQN65609:BQN131131 BQN131145:BQN196667 BQN196681:BQN262203 BQN262217:BQN327739 BQN327753:BQN393275 BQN393289:BQN458811 BQN458825:BQN524347 BQN524361:BQN589883 BQN589897:BQN655419 BQN655433:BQN720955 BQN720969:BQN786491 BQN786505:BQN852027 BQN852041:BQN917563 BQN917577:BQN983099 BQN983113:BQN1048576 BQU86:BQU88 CAJ84:CAJ85 CAJ89:CAJ65595 CAJ65609:CAJ131131 CAJ131145:CAJ196667 CAJ196681:CAJ262203 CAJ262217:CAJ327739 CAJ327753:CAJ393275 CAJ393289:CAJ458811 CAJ458825:CAJ524347 CAJ524361:CAJ589883 CAJ589897:CAJ655419 CAJ655433:CAJ720955 CAJ720969:CAJ786491 CAJ786505:CAJ852027 CAJ852041:CAJ917563 CAJ917577:CAJ983099 CAJ983113:CAJ1048576 CAQ86:CAQ88 CKF84:CKF85 CKF89:CKF65595 CKF65609:CKF131131 CKF131145:CKF196667 CKF196681:CKF262203 CKF262217:CKF327739 CKF327753:CKF393275 CKF393289:CKF458811 CKF458825:CKF524347 CKF524361:CKF589883 CKF589897:CKF655419 CKF655433:CKF720955 CKF720969:CKF786491 CKF786505:CKF852027 CKF852041:CKF917563 CKF917577:CKF983099 CKF983113:CKF1048576 CKM86:CKM88 CUB84:CUB85 CUB89:CUB65595 CUB65609:CUB131131 CUB131145:CUB196667 CUB196681:CUB262203 CUB262217:CUB327739 CUB327753:CUB393275 CUB393289:CUB458811 CUB458825:CUB524347 CUB524361:CUB589883 CUB589897:CUB655419 CUB655433:CUB720955 CUB720969:CUB786491 CUB786505:CUB852027 CUB852041:CUB917563 CUB917577:CUB983099 CUB983113:CUB1048576 CUI86:CUI88 DDX84:DDX85 DDX89:DDX65595 DDX65609:DDX131131 DDX131145:DDX196667 DDX196681:DDX262203 DDX262217:DDX327739 DDX327753:DDX393275 DDX393289:DDX458811 DDX458825:DDX524347 DDX524361:DDX589883 DDX589897:DDX655419 DDX655433:DDX720955 DDX720969:DDX786491 DDX786505:DDX852027 DDX852041:DDX917563 DDX917577:DDX983099 DDX983113:DDX1048576 DEE86:DEE88 DNT84:DNT85 DNT89:DNT65595 DNT65609:DNT131131 DNT131145:DNT196667 DNT196681:DNT262203 DNT262217:DNT327739 DNT327753:DNT393275 DNT393289:DNT458811 DNT458825:DNT524347 DNT524361:DNT589883 DNT589897:DNT655419 DNT655433:DNT720955 DNT720969:DNT786491 DNT786505:DNT852027 DNT852041:DNT917563 DNT917577:DNT983099 DNT983113:DNT1048576 DOA86:DOA88 DXP84:DXP85 DXP89:DXP65595 DXP65609:DXP131131 DXP131145:DXP196667 DXP196681:DXP262203 DXP262217:DXP327739 DXP327753:DXP393275 DXP393289:DXP458811 DXP458825:DXP524347 DXP524361:DXP589883 DXP589897:DXP655419 DXP655433:DXP720955 DXP720969:DXP786491 DXP786505:DXP852027 DXP852041:DXP917563 DXP917577:DXP983099 DXP983113:DXP1048576 DXW86:DXW88 EHL84:EHL85 EHL89:EHL65595 EHL65609:EHL131131 EHL131145:EHL196667 EHL196681:EHL262203 EHL262217:EHL327739 EHL327753:EHL393275 EHL393289:EHL458811 EHL458825:EHL524347 EHL524361:EHL589883 EHL589897:EHL655419 EHL655433:EHL720955 EHL720969:EHL786491 EHL786505:EHL852027 EHL852041:EHL917563 EHL917577:EHL983099 EHL983113:EHL1048576 EHS86:EHS88 ERH84:ERH85 ERH89:ERH65595 ERH65609:ERH131131 ERH131145:ERH196667 ERH196681:ERH262203 ERH262217:ERH327739 ERH327753:ERH393275 ERH393289:ERH458811 ERH458825:ERH524347 ERH524361:ERH589883 ERH589897:ERH655419 ERH655433:ERH720955 ERH720969:ERH786491 ERH786505:ERH852027 ERH852041:ERH917563 ERH917577:ERH983099 ERH983113:ERH1048576 ERO86:ERO88 FBD84:FBD85 FBD89:FBD65595 FBD65609:FBD131131 FBD131145:FBD196667 FBD196681:FBD262203 FBD262217:FBD327739 FBD327753:FBD393275 FBD393289:FBD458811 FBD458825:FBD524347 FBD524361:FBD589883 FBD589897:FBD655419 FBD655433:FBD720955 FBD720969:FBD786491 FBD786505:FBD852027 FBD852041:FBD917563 FBD917577:FBD983099 FBD983113:FBD1048576 FBK86:FBK88 FKZ84:FKZ85 FKZ89:FKZ65595 FKZ65609:FKZ131131 FKZ131145:FKZ196667 FKZ196681:FKZ262203 FKZ262217:FKZ327739 FKZ327753:FKZ393275 FKZ393289:FKZ458811 FKZ458825:FKZ524347 FKZ524361:FKZ589883 FKZ589897:FKZ655419 FKZ655433:FKZ720955 FKZ720969:FKZ786491 FKZ786505:FKZ852027 FKZ852041:FKZ917563 FKZ917577:FKZ983099 FKZ983113:FKZ1048576 FLG86:FLG88 FUV84:FUV85 FUV89:FUV65595 FUV65609:FUV131131 FUV131145:FUV196667 FUV196681:FUV262203 FUV262217:FUV327739 FUV327753:FUV393275 FUV393289:FUV458811 FUV458825:FUV524347 FUV524361:FUV589883 FUV589897:FUV655419 FUV655433:FUV720955 FUV720969:FUV786491 FUV786505:FUV852027 FUV852041:FUV917563 FUV917577:FUV983099 FUV983113:FUV1048576 FVC86:FVC88 GER84:GER85 GER89:GER65595 GER65609:GER131131 GER131145:GER196667 GER196681:GER262203 GER262217:GER327739 GER327753:GER393275 GER393289:GER458811 GER458825:GER524347 GER524361:GER589883 GER589897:GER655419 GER655433:GER720955 GER720969:GER786491 GER786505:GER852027 GER852041:GER917563 GER917577:GER983099 GER983113:GER1048576 GEY86:GEY88 GON84:GON85 GON89:GON65595 GON65609:GON131131 GON131145:GON196667 GON196681:GON262203 GON262217:GON327739 GON327753:GON393275 GON393289:GON458811 GON458825:GON524347 GON524361:GON589883 GON589897:GON655419 GON655433:GON720955 GON720969:GON786491 GON786505:GON852027 GON852041:GON917563 GON917577:GON983099 GON983113:GON1048576 GOU86:GOU88 GYJ84:GYJ85 GYJ89:GYJ65595 GYJ65609:GYJ131131 GYJ131145:GYJ196667 GYJ196681:GYJ262203 GYJ262217:GYJ327739 GYJ327753:GYJ393275 GYJ393289:GYJ458811 GYJ458825:GYJ524347 GYJ524361:GYJ589883 GYJ589897:GYJ655419 GYJ655433:GYJ720955 GYJ720969:GYJ786491 GYJ786505:GYJ852027 GYJ852041:GYJ917563 GYJ917577:GYJ983099 GYJ983113:GYJ1048576 GYQ86:GYQ88 HIF84:HIF85 HIF89:HIF65595 HIF65609:HIF131131 HIF131145:HIF196667 HIF196681:HIF262203 HIF262217:HIF327739 HIF327753:HIF393275 HIF393289:HIF458811 HIF458825:HIF524347 HIF524361:HIF589883 HIF589897:HIF655419 HIF655433:HIF720955 HIF720969:HIF786491 HIF786505:HIF852027 HIF852041:HIF917563 HIF917577:HIF983099 HIF983113:HIF1048576 HIM86:HIM88 HSB84:HSB85 HSB89:HSB65595 HSB65609:HSB131131 HSB131145:HSB196667 HSB196681:HSB262203 HSB262217:HSB327739 HSB327753:HSB393275 HSB393289:HSB458811 HSB458825:HSB524347 HSB524361:HSB589883 HSB589897:HSB655419 HSB655433:HSB720955 HSB720969:HSB786491 HSB786505:HSB852027 HSB852041:HSB917563 HSB917577:HSB983099 HSB983113:HSB1048576 HSI86:HSI88 IBX84:IBX85 IBX89:IBX65595 IBX65609:IBX131131 IBX131145:IBX196667 IBX196681:IBX262203 IBX262217:IBX327739 IBX327753:IBX393275 IBX393289:IBX458811 IBX458825:IBX524347 IBX524361:IBX589883 IBX589897:IBX655419 IBX655433:IBX720955 IBX720969:IBX786491 IBX786505:IBX852027 IBX852041:IBX917563 IBX917577:IBX983099 IBX983113:IBX1048576 ICE86:ICE88 ILT84:ILT85 ILT89:ILT65595 ILT65609:ILT131131 ILT131145:ILT196667 ILT196681:ILT262203 ILT262217:ILT327739 ILT327753:ILT393275 ILT393289:ILT458811 ILT458825:ILT524347 ILT524361:ILT589883 ILT589897:ILT655419 ILT655433:ILT720955 ILT720969:ILT786491 ILT786505:ILT852027 ILT852041:ILT917563 ILT917577:ILT983099 ILT983113:ILT1048576 IMA86:IMA88 IVP84:IVP85 IVP89:IVP65595 IVP65609:IVP131131 IVP131145:IVP196667 IVP196681:IVP262203 IVP262217:IVP327739 IVP327753:IVP393275 IVP393289:IVP458811 IVP458825:IVP524347 IVP524361:IVP589883 IVP589897:IVP655419 IVP655433:IVP720955 IVP720969:IVP786491 IVP786505:IVP852027 IVP852041:IVP917563 IVP917577:IVP983099 IVP983113:IVP1048576 IVW86:IVW88 JFL84:JFL85 JFL89:JFL65595 JFL65609:JFL131131 JFL131145:JFL196667 JFL196681:JFL262203 JFL262217:JFL327739 JFL327753:JFL393275 JFL393289:JFL458811 JFL458825:JFL524347 JFL524361:JFL589883 JFL589897:JFL655419 JFL655433:JFL720955 JFL720969:JFL786491 JFL786505:JFL852027 JFL852041:JFL917563 JFL917577:JFL983099 JFL983113:JFL1048576 JFS86:JFS88 JPH84:JPH85 JPH89:JPH65595 JPH65609:JPH131131 JPH131145:JPH196667 JPH196681:JPH262203 JPH262217:JPH327739 JPH327753:JPH393275 JPH393289:JPH458811 JPH458825:JPH524347 JPH524361:JPH589883 JPH589897:JPH655419 JPH655433:JPH720955 JPH720969:JPH786491 JPH786505:JPH852027 JPH852041:JPH917563 JPH917577:JPH983099 JPH983113:JPH1048576 JPO86:JPO88 JZD84:JZD85 JZD89:JZD65595 JZD65609:JZD131131 JZD131145:JZD196667 JZD196681:JZD262203 JZD262217:JZD327739 JZD327753:JZD393275 JZD393289:JZD458811 JZD458825:JZD524347 JZD524361:JZD589883 JZD589897:JZD655419 JZD655433:JZD720955 JZD720969:JZD786491 JZD786505:JZD852027 JZD852041:JZD917563 JZD917577:JZD983099 JZD983113:JZD1048576 JZK86:JZK88 KIZ84:KIZ85 KIZ89:KIZ65595 KIZ65609:KIZ131131 KIZ131145:KIZ196667 KIZ196681:KIZ262203 KIZ262217:KIZ327739 KIZ327753:KIZ393275 KIZ393289:KIZ458811 KIZ458825:KIZ524347 KIZ524361:KIZ589883 KIZ589897:KIZ655419 KIZ655433:KIZ720955 KIZ720969:KIZ786491 KIZ786505:KIZ852027 KIZ852041:KIZ917563 KIZ917577:KIZ983099 KIZ983113:KIZ1048576 KJG86:KJG88 KSV84:KSV85 KSV89:KSV65595 KSV65609:KSV131131 KSV131145:KSV196667 KSV196681:KSV262203 KSV262217:KSV327739 KSV327753:KSV393275 KSV393289:KSV458811 KSV458825:KSV524347 KSV524361:KSV589883 KSV589897:KSV655419 KSV655433:KSV720955 KSV720969:KSV786491 KSV786505:KSV852027 KSV852041:KSV917563 KSV917577:KSV983099 KSV983113:KSV1048576 KTC86:KTC88 LCR84:LCR85 LCR89:LCR65595 LCR65609:LCR131131 LCR131145:LCR196667 LCR196681:LCR262203 LCR262217:LCR327739 LCR327753:LCR393275 LCR393289:LCR458811 LCR458825:LCR524347 LCR524361:LCR589883 LCR589897:LCR655419 LCR655433:LCR720955 LCR720969:LCR786491 LCR786505:LCR852027 LCR852041:LCR917563 LCR917577:LCR983099 LCR983113:LCR1048576 LCY86:LCY88 LMN84:LMN85 LMN89:LMN65595 LMN65609:LMN131131 LMN131145:LMN196667 LMN196681:LMN262203 LMN262217:LMN327739 LMN327753:LMN393275 LMN393289:LMN458811 LMN458825:LMN524347 LMN524361:LMN589883 LMN589897:LMN655419 LMN655433:LMN720955 LMN720969:LMN786491 LMN786505:LMN852027 LMN852041:LMN917563 LMN917577:LMN983099 LMN983113:LMN1048576 LMU86:LMU88 LWJ84:LWJ85 LWJ89:LWJ65595 LWJ65609:LWJ131131 LWJ131145:LWJ196667 LWJ196681:LWJ262203 LWJ262217:LWJ327739 LWJ327753:LWJ393275 LWJ393289:LWJ458811 LWJ458825:LWJ524347 LWJ524361:LWJ589883 LWJ589897:LWJ655419 LWJ655433:LWJ720955 LWJ720969:LWJ786491 LWJ786505:LWJ852027 LWJ852041:LWJ917563 LWJ917577:LWJ983099 LWJ983113:LWJ1048576 LWQ86:LWQ88 MGF84:MGF85 MGF89:MGF65595 MGF65609:MGF131131 MGF131145:MGF196667 MGF196681:MGF262203 MGF262217:MGF327739 MGF327753:MGF393275 MGF393289:MGF458811 MGF458825:MGF524347 MGF524361:MGF589883 MGF589897:MGF655419 MGF655433:MGF720955 MGF720969:MGF786491 MGF786505:MGF852027 MGF852041:MGF917563 MGF917577:MGF983099 MGF983113:MGF1048576 MGM86:MGM88 MQB84:MQB85 MQB89:MQB65595 MQB65609:MQB131131 MQB131145:MQB196667 MQB196681:MQB262203 MQB262217:MQB327739 MQB327753:MQB393275 MQB393289:MQB458811 MQB458825:MQB524347 MQB524361:MQB589883 MQB589897:MQB655419 MQB655433:MQB720955 MQB720969:MQB786491 MQB786505:MQB852027 MQB852041:MQB917563 MQB917577:MQB983099 MQB983113:MQB1048576 MQI86:MQI88 MZX84:MZX85 MZX89:MZX65595 MZX65609:MZX131131 MZX131145:MZX196667 MZX196681:MZX262203 MZX262217:MZX327739 MZX327753:MZX393275 MZX393289:MZX458811 MZX458825:MZX524347 MZX524361:MZX589883 MZX589897:MZX655419 MZX655433:MZX720955 MZX720969:MZX786491 MZX786505:MZX852027 MZX852041:MZX917563 MZX917577:MZX983099 MZX983113:MZX1048576 NAE86:NAE88 NJT84:NJT85 NJT89:NJT65595 NJT65609:NJT131131 NJT131145:NJT196667 NJT196681:NJT262203 NJT262217:NJT327739 NJT327753:NJT393275 NJT393289:NJT458811 NJT458825:NJT524347 NJT524361:NJT589883 NJT589897:NJT655419 NJT655433:NJT720955 NJT720969:NJT786491 NJT786505:NJT852027 NJT852041:NJT917563 NJT917577:NJT983099 NJT983113:NJT1048576 NKA86:NKA88 NTP84:NTP85 NTP89:NTP65595 NTP65609:NTP131131 NTP131145:NTP196667 NTP196681:NTP262203 NTP262217:NTP327739 NTP327753:NTP393275 NTP393289:NTP458811 NTP458825:NTP524347 NTP524361:NTP589883 NTP589897:NTP655419 NTP655433:NTP720955 NTP720969:NTP786491 NTP786505:NTP852027 NTP852041:NTP917563 NTP917577:NTP983099 NTP983113:NTP1048576 NTW86:NTW88 ODL84:ODL85 ODL89:ODL65595 ODL65609:ODL131131 ODL131145:ODL196667 ODL196681:ODL262203 ODL262217:ODL327739 ODL327753:ODL393275 ODL393289:ODL458811 ODL458825:ODL524347 ODL524361:ODL589883 ODL589897:ODL655419 ODL655433:ODL720955 ODL720969:ODL786491 ODL786505:ODL852027 ODL852041:ODL917563 ODL917577:ODL983099 ODL983113:ODL1048576 ODS86:ODS88 ONH84:ONH85 ONH89:ONH65595 ONH65609:ONH131131 ONH131145:ONH196667 ONH196681:ONH262203 ONH262217:ONH327739 ONH327753:ONH393275 ONH393289:ONH458811 ONH458825:ONH524347 ONH524361:ONH589883 ONH589897:ONH655419 ONH655433:ONH720955 ONH720969:ONH786491 ONH786505:ONH852027 ONH852041:ONH917563 ONH917577:ONH983099 ONH983113:ONH1048576 ONO86:ONO88 OXD84:OXD85 OXD89:OXD65595 OXD65609:OXD131131 OXD131145:OXD196667 OXD196681:OXD262203 OXD262217:OXD327739 OXD327753:OXD393275 OXD393289:OXD458811 OXD458825:OXD524347 OXD524361:OXD589883 OXD589897:OXD655419 OXD655433:OXD720955 OXD720969:OXD786491 OXD786505:OXD852027 OXD852041:OXD917563 OXD917577:OXD983099 OXD983113:OXD1048576 OXK86:OXK88 PGZ84:PGZ85 PGZ89:PGZ65595 PGZ65609:PGZ131131 PGZ131145:PGZ196667 PGZ196681:PGZ262203 PGZ262217:PGZ327739 PGZ327753:PGZ393275 PGZ393289:PGZ458811 PGZ458825:PGZ524347 PGZ524361:PGZ589883 PGZ589897:PGZ655419 PGZ655433:PGZ720955 PGZ720969:PGZ786491 PGZ786505:PGZ852027 PGZ852041:PGZ917563 PGZ917577:PGZ983099 PGZ983113:PGZ1048576 PHG86:PHG88 PQV84:PQV85 PQV89:PQV65595 PQV65609:PQV131131 PQV131145:PQV196667 PQV196681:PQV262203 PQV262217:PQV327739 PQV327753:PQV393275 PQV393289:PQV458811 PQV458825:PQV524347 PQV524361:PQV589883 PQV589897:PQV655419 PQV655433:PQV720955 PQV720969:PQV786491 PQV786505:PQV852027 PQV852041:PQV917563 PQV917577:PQV983099 PQV983113:PQV1048576 PRC86:PRC88 QAR84:QAR85 QAR89:QAR65595 QAR65609:QAR131131 QAR131145:QAR196667 QAR196681:QAR262203 QAR262217:QAR327739 QAR327753:QAR393275 QAR393289:QAR458811 QAR458825:QAR524347 QAR524361:QAR589883 QAR589897:QAR655419 QAR655433:QAR720955 QAR720969:QAR786491 QAR786505:QAR852027 QAR852041:QAR917563 QAR917577:QAR983099 QAR983113:QAR1048576 QAY86:QAY88 QKN84:QKN85 QKN89:QKN65595 QKN65609:QKN131131 QKN131145:QKN196667 QKN196681:QKN262203 QKN262217:QKN327739 QKN327753:QKN393275 QKN393289:QKN458811 QKN458825:QKN524347 QKN524361:QKN589883 QKN589897:QKN655419 QKN655433:QKN720955 QKN720969:QKN786491 QKN786505:QKN852027 QKN852041:QKN917563 QKN917577:QKN983099 QKN983113:QKN1048576 QKU86:QKU88 QUJ84:QUJ85 QUJ89:QUJ65595 QUJ65609:QUJ131131 QUJ131145:QUJ196667 QUJ196681:QUJ262203 QUJ262217:QUJ327739 QUJ327753:QUJ393275 QUJ393289:QUJ458811 QUJ458825:QUJ524347 QUJ524361:QUJ589883 QUJ589897:QUJ655419 QUJ655433:QUJ720955 QUJ720969:QUJ786491 QUJ786505:QUJ852027 QUJ852041:QUJ917563 QUJ917577:QUJ983099 QUJ983113:QUJ1048576 QUQ86:QUQ88 REF84:REF85 REF89:REF65595 REF65609:REF131131 REF131145:REF196667 REF196681:REF262203 REF262217:REF327739 REF327753:REF393275 REF393289:REF458811 REF458825:REF524347 REF524361:REF589883 REF589897:REF655419 REF655433:REF720955 REF720969:REF786491 REF786505:REF852027 REF852041:REF917563 REF917577:REF983099 REF983113:REF1048576 REM86:REM88 ROB84:ROB85 ROB89:ROB65595 ROB65609:ROB131131 ROB131145:ROB196667 ROB196681:ROB262203 ROB262217:ROB327739 ROB327753:ROB393275 ROB393289:ROB458811 ROB458825:ROB524347 ROB524361:ROB589883 ROB589897:ROB655419 ROB655433:ROB720955 ROB720969:ROB786491 ROB786505:ROB852027 ROB852041:ROB917563 ROB917577:ROB983099 ROB983113:ROB1048576 ROI86:ROI88 RXX84:RXX85 RXX89:RXX65595 RXX65609:RXX131131 RXX131145:RXX196667 RXX196681:RXX262203 RXX262217:RXX327739 RXX327753:RXX393275 RXX393289:RXX458811 RXX458825:RXX524347 RXX524361:RXX589883 RXX589897:RXX655419 RXX655433:RXX720955 RXX720969:RXX786491 RXX786505:RXX852027 RXX852041:RXX917563 RXX917577:RXX983099 RXX983113:RXX1048576 RYE86:RYE88 SHT84:SHT85 SHT89:SHT65595 SHT65609:SHT131131 SHT131145:SHT196667 SHT196681:SHT262203 SHT262217:SHT327739 SHT327753:SHT393275 SHT393289:SHT458811 SHT458825:SHT524347 SHT524361:SHT589883 SHT589897:SHT655419 SHT655433:SHT720955 SHT720969:SHT786491 SHT786505:SHT852027 SHT852041:SHT917563 SHT917577:SHT983099 SHT983113:SHT1048576 SIA86:SIA88 SRP84:SRP85 SRP89:SRP65595 SRP65609:SRP131131 SRP131145:SRP196667 SRP196681:SRP262203 SRP262217:SRP327739 SRP327753:SRP393275 SRP393289:SRP458811 SRP458825:SRP524347 SRP524361:SRP589883 SRP589897:SRP655419 SRP655433:SRP720955 SRP720969:SRP786491 SRP786505:SRP852027 SRP852041:SRP917563 SRP917577:SRP983099 SRP983113:SRP1048576 SRW86:SRW88 TBL84:TBL85 TBL89:TBL65595 TBL65609:TBL131131 TBL131145:TBL196667 TBL196681:TBL262203 TBL262217:TBL327739 TBL327753:TBL393275 TBL393289:TBL458811 TBL458825:TBL524347 TBL524361:TBL589883 TBL589897:TBL655419 TBL655433:TBL720955 TBL720969:TBL786491 TBL786505:TBL852027 TBL852041:TBL917563 TBL917577:TBL983099 TBL983113:TBL1048576 TBS86:TBS88 TLH84:TLH85 TLH89:TLH65595 TLH65609:TLH131131 TLH131145:TLH196667 TLH196681:TLH262203 TLH262217:TLH327739 TLH327753:TLH393275 TLH393289:TLH458811 TLH458825:TLH524347 TLH524361:TLH589883 TLH589897:TLH655419 TLH655433:TLH720955 TLH720969:TLH786491 TLH786505:TLH852027 TLH852041:TLH917563 TLH917577:TLH983099 TLH983113:TLH1048576 TLO86:TLO88 TVD84:TVD85 TVD89:TVD65595 TVD65609:TVD131131 TVD131145:TVD196667 TVD196681:TVD262203 TVD262217:TVD327739 TVD327753:TVD393275 TVD393289:TVD458811 TVD458825:TVD524347 TVD524361:TVD589883 TVD589897:TVD655419 TVD655433:TVD720955 TVD720969:TVD786491 TVD786505:TVD852027 TVD852041:TVD917563 TVD917577:TVD983099 TVD983113:TVD1048576 TVK86:TVK88 UEZ84:UEZ85 UEZ89:UEZ65595 UEZ65609:UEZ131131 UEZ131145:UEZ196667 UEZ196681:UEZ262203 UEZ262217:UEZ327739 UEZ327753:UEZ393275 UEZ393289:UEZ458811 UEZ458825:UEZ524347 UEZ524361:UEZ589883 UEZ589897:UEZ655419 UEZ655433:UEZ720955 UEZ720969:UEZ786491 UEZ786505:UEZ852027 UEZ852041:UEZ917563 UEZ917577:UEZ983099 UEZ983113:UEZ1048576 UFG86:UFG88 UOV84:UOV85 UOV89:UOV65595 UOV65609:UOV131131 UOV131145:UOV196667 UOV196681:UOV262203 UOV262217:UOV327739 UOV327753:UOV393275 UOV393289:UOV458811 UOV458825:UOV524347 UOV524361:UOV589883 UOV589897:UOV655419 UOV655433:UOV720955 UOV720969:UOV786491 UOV786505:UOV852027 UOV852041:UOV917563 UOV917577:UOV983099 UOV983113:UOV1048576 UPC86:UPC88 UYR84:UYR85 UYR89:UYR65595 UYR65609:UYR131131 UYR131145:UYR196667 UYR196681:UYR262203 UYR262217:UYR327739 UYR327753:UYR393275 UYR393289:UYR458811 UYR458825:UYR524347 UYR524361:UYR589883 UYR589897:UYR655419 UYR655433:UYR720955 UYR720969:UYR786491 UYR786505:UYR852027 UYR852041:UYR917563 UYR917577:UYR983099 UYR983113:UYR1048576 UYY86:UYY88 VIN84:VIN85 VIN89:VIN65595 VIN65609:VIN131131 VIN131145:VIN196667 VIN196681:VIN262203 VIN262217:VIN327739 VIN327753:VIN393275 VIN393289:VIN458811 VIN458825:VIN524347 VIN524361:VIN589883 VIN589897:VIN655419 VIN655433:VIN720955 VIN720969:VIN786491 VIN786505:VIN852027 VIN852041:VIN917563 VIN917577:VIN983099 VIN983113:VIN1048576 VIU86:VIU88 VSJ84:VSJ85 VSJ89:VSJ65595 VSJ65609:VSJ131131 VSJ131145:VSJ196667 VSJ196681:VSJ262203 VSJ262217:VSJ327739 VSJ327753:VSJ393275 VSJ393289:VSJ458811 VSJ458825:VSJ524347 VSJ524361:VSJ589883 VSJ589897:VSJ655419 VSJ655433:VSJ720955 VSJ720969:VSJ786491 VSJ786505:VSJ852027 VSJ852041:VSJ917563 VSJ917577:VSJ983099 VSJ983113:VSJ1048576 VSQ86:VSQ88 WCF84:WCF85 WCF89:WCF65595 WCF65609:WCF131131 WCF131145:WCF196667 WCF196681:WCF262203 WCF262217:WCF327739 WCF327753:WCF393275 WCF393289:WCF458811 WCF458825:WCF524347 WCF524361:WCF589883 WCF589897:WCF655419 WCF655433:WCF720955 WCF720969:WCF786491 WCF786505:WCF852027 WCF852041:WCF917563 WCF917577:WCF983099 WCF983113:WCF1048576 WCM86:WCM88 WMB84:WMB85 WMB89:WMB65595 WMB65609:WMB131131 WMB131145:WMB196667 WMB196681:WMB262203 WMB262217:WMB327739 WMB327753:WMB393275 WMB393289:WMB458811 WMB458825:WMB524347 WMB524361:WMB589883 WMB589897:WMB655419 WMB655433:WMB720955 WMB720969:WMB786491 WMB786505:WMB852027 WMB852041:WMB917563 WMB917577:WMB983099 WMB983113:WMB1048576 WMI86:WMI88 WVX84:WVX85 WVX89:WVX65595 WVX65609:WVX131131 WVX131145:WVX196667 WVX196681:WVX262203 WVX262217:WVX327739 WVX327753:WVX393275 WVX393289:WVX458811 WVX458825:WVX524347 WVX524361:WVX589883 WVX589897:WVX655419 WVX655433:WVX720955 WVX720969:WVX786491 WVX786505:WVX852027 WVX852041:WVX917563 WVX917577:WVX983099 WVX983113:WVX1048576 WWE86:WWE88">
      <formula1>0</formula1>
    </dataValidation>
  </dataValidations>
  <printOptions horizontalCentered="1" verticalCentered="1"/>
  <pageMargins left="0.31496062992126" right="0.31496062992126" top="0.354330708661417" bottom="0.354330708661417" header="0.31496062992126" footer="0.31496062992126"/>
  <pageSetup paperSize="9" orientation="landscape"/>
  <headerFooter>
    <oddHeader>&amp;C&amp;A</oddHeader>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种植及森林公示清单</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杨乐</dc:creator>
  <cp:lastModifiedBy>Administrator</cp:lastModifiedBy>
  <dcterms:created xsi:type="dcterms:W3CDTF">2006-09-16T00:00:00Z</dcterms:created>
  <cp:lastPrinted>2022-01-13T02:03:00Z</cp:lastPrinted>
  <dcterms:modified xsi:type="dcterms:W3CDTF">2022-05-20T00:21:35Z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2052-11.8.2.10393</vt:lpwstr>
  </property>
</Properties>
</file>