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<sst xmlns="http://schemas.openxmlformats.org/spreadsheetml/2006/main" count="266" uniqueCount="144">
  <si>
    <t>中国人民财产保险股份有限公司河北省分公司种植险及森林保险承保公示清单</t>
  </si>
  <si>
    <t>投保组织者：</t>
  </si>
  <si>
    <t>投保时间：</t>
  </si>
  <si>
    <t>魏县双井镇董圈村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</si>
  <si>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</si>
  <si>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</si>
  <si>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</si>
  <si>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</si>
  <si>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</si>
  <si>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</si>
  <si>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</si>
  <si>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</si>
  <si>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</si>
  <si>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</si>
  <si>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</si>
  <si>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</si>
  <si>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董守信</t>
  </si>
  <si>
    <t>小麦完全成本保险</t>
  </si>
  <si>
    <t>董庆</t>
  </si>
  <si>
    <t>董升杰</t>
  </si>
  <si>
    <t>张玉梅</t>
  </si>
  <si>
    <t>张海兰</t>
  </si>
  <si>
    <t>董巨平</t>
  </si>
  <si>
    <t>刘书香</t>
  </si>
  <si>
    <t>董章领</t>
  </si>
  <si>
    <t>董墨河</t>
  </si>
  <si>
    <t>董庆杰</t>
  </si>
  <si>
    <t>董学文</t>
  </si>
  <si>
    <t>董章河</t>
  </si>
  <si>
    <t>张长春</t>
  </si>
  <si>
    <t>董守和</t>
  </si>
  <si>
    <t>董合俊</t>
  </si>
  <si>
    <t>董春领</t>
  </si>
  <si>
    <t>董海生</t>
  </si>
  <si>
    <t>董连臣</t>
  </si>
  <si>
    <t>范凤娥</t>
  </si>
  <si>
    <t>董守明</t>
  </si>
  <si>
    <t>申青云</t>
  </si>
  <si>
    <t>郑玉连</t>
  </si>
  <si>
    <t>张长所</t>
  </si>
  <si>
    <t>董文仲</t>
  </si>
  <si>
    <t>董雪成</t>
  </si>
  <si>
    <t>杨巧婷</t>
  </si>
  <si>
    <t>董书太</t>
  </si>
  <si>
    <t>董水生</t>
  </si>
  <si>
    <t>董云鹏</t>
  </si>
  <si>
    <t>董章书</t>
  </si>
  <si>
    <t>栗改换</t>
  </si>
  <si>
    <t>冯爱书</t>
  </si>
  <si>
    <t>董俊生</t>
  </si>
  <si>
    <t>董荣</t>
  </si>
  <si>
    <t>董永杰</t>
  </si>
  <si>
    <t>董章服</t>
  </si>
  <si>
    <t>董合成</t>
  </si>
  <si>
    <t>董卫生</t>
  </si>
  <si>
    <t>董合玉</t>
  </si>
  <si>
    <t>董青山</t>
  </si>
  <si>
    <t>董学诗</t>
  </si>
  <si>
    <t>董贵臣</t>
  </si>
  <si>
    <t>董希河</t>
  </si>
  <si>
    <t>胡朝纲</t>
  </si>
  <si>
    <t>董风堂</t>
  </si>
  <si>
    <t>董书民</t>
  </si>
  <si>
    <t>董章法</t>
  </si>
  <si>
    <t>董学书</t>
  </si>
  <si>
    <t>董合法</t>
  </si>
  <si>
    <t>茜翠芹</t>
  </si>
  <si>
    <t>董金坡</t>
  </si>
  <si>
    <t>董风常</t>
  </si>
  <si>
    <t>董保群</t>
  </si>
  <si>
    <t>董海河</t>
  </si>
  <si>
    <t>董云青</t>
  </si>
  <si>
    <t>张辉</t>
  </si>
  <si>
    <t>茜风荣</t>
  </si>
  <si>
    <t>董敬</t>
  </si>
  <si>
    <t>董德学</t>
  </si>
  <si>
    <t>董学亮</t>
  </si>
  <si>
    <t>董书清</t>
  </si>
  <si>
    <t>董文善</t>
  </si>
  <si>
    <t>董青海</t>
  </si>
  <si>
    <t>董会英</t>
  </si>
  <si>
    <t>董铁民</t>
  </si>
  <si>
    <t>董运青</t>
  </si>
  <si>
    <t>董运海</t>
  </si>
  <si>
    <t>董学青</t>
  </si>
  <si>
    <t>董合群</t>
  </si>
  <si>
    <t>董新国</t>
  </si>
  <si>
    <t>董合印</t>
  </si>
  <si>
    <t>董保印</t>
  </si>
  <si>
    <t>董玉善</t>
  </si>
  <si>
    <t>董海军</t>
  </si>
  <si>
    <t>董全海</t>
  </si>
  <si>
    <t>董顺堂</t>
  </si>
  <si>
    <t>董学堂</t>
  </si>
  <si>
    <t>段学军</t>
  </si>
  <si>
    <t>董军臣</t>
  </si>
  <si>
    <t>杨现平</t>
  </si>
  <si>
    <t>董全太</t>
  </si>
  <si>
    <t>董连海</t>
  </si>
  <si>
    <t>董发英</t>
  </si>
  <si>
    <t>董国民</t>
  </si>
  <si>
    <t>董双臣</t>
  </si>
  <si>
    <t>董金立</t>
  </si>
  <si>
    <t>董学义</t>
  </si>
  <si>
    <t>董海臣</t>
  </si>
  <si>
    <t>董良善</t>
  </si>
  <si>
    <t>董燕锋</t>
  </si>
  <si>
    <t>董路军</t>
  </si>
  <si>
    <t>董连堂</t>
  </si>
  <si>
    <t>董红军</t>
  </si>
  <si>
    <t>董发田</t>
  </si>
  <si>
    <t>董会振</t>
  </si>
  <si>
    <t>董燕军</t>
  </si>
  <si>
    <t>董发强</t>
  </si>
  <si>
    <t>董明强</t>
  </si>
  <si>
    <t>董瑞刚</t>
  </si>
  <si>
    <t>董燕民</t>
  </si>
  <si>
    <t>董志民</t>
  </si>
  <si>
    <t>董海平</t>
  </si>
  <si>
    <t>董会忠</t>
  </si>
  <si>
    <t>董振兴</t>
  </si>
  <si>
    <t>董现朝</t>
  </si>
  <si>
    <t>栗玉芹</t>
  </si>
  <si>
    <t>董全保</t>
  </si>
  <si>
    <t>李瑞梅</t>
  </si>
  <si>
    <t>董海印</t>
  </si>
  <si>
    <t>王秀芳</t>
  </si>
  <si>
    <t>董九连</t>
  </si>
  <si>
    <t>皇贵巧</t>
  </si>
  <si>
    <t>郭书香</t>
  </si>
  <si>
    <t>董银平</t>
  </si>
  <si>
    <t>董玉芬</t>
  </si>
  <si>
    <t>郑喜枝</t>
  </si>
  <si>
    <t>董银常</t>
  </si>
  <si>
    <t>常香爱</t>
  </si>
  <si>
    <t>候风芹</t>
  </si>
  <si>
    <t>董运河</t>
  </si>
  <si>
    <t>李贵梅</t>
  </si>
  <si>
    <t>申双连</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</si>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</sst>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indexed="8"/>
      <name val="宋体"/>
      <charset val="134"/>
    </font>
    <font>
      <b/>
      <sz val="11"/>
      <color rgb="FF3F3F3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FFFFC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7" fillId="1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23"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0" fillId="2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4" borderId="12" applyNumberFormat="0" applyFont="0" applyAlignment="0" applyProtection="0">
      <alignment vertical="center"/>
    </xf>
    <xf numFmtId="0" fontId="10" fillId="29"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9" applyNumberFormat="0" applyFill="0" applyAlignment="0" applyProtection="0">
      <alignment vertical="center"/>
    </xf>
    <xf numFmtId="0" fontId="22" fillId="0" borderId="9" applyNumberFormat="0" applyFill="0" applyAlignment="0" applyProtection="0">
      <alignment vertical="center"/>
    </xf>
    <xf numFmtId="0" fontId="10" fillId="14" borderId="0" applyNumberFormat="0" applyBorder="0" applyAlignment="0" applyProtection="0">
      <alignment vertical="center"/>
    </xf>
    <xf numFmtId="0" fontId="25" fillId="0" borderId="11" applyNumberFormat="0" applyFill="0" applyAlignment="0" applyProtection="0">
      <alignment vertical="center"/>
    </xf>
    <xf numFmtId="0" fontId="10" fillId="5" borderId="0" applyNumberFormat="0" applyBorder="0" applyAlignment="0" applyProtection="0">
      <alignment vertical="center"/>
    </xf>
    <xf numFmtId="0" fontId="9" fillId="4" borderId="5" applyNumberFormat="0" applyAlignment="0" applyProtection="0">
      <alignment vertical="center"/>
    </xf>
    <xf numFmtId="0" fontId="19" fillId="4" borderId="7" applyNumberFormat="0" applyAlignment="0" applyProtection="0">
      <alignment vertical="center"/>
    </xf>
    <xf numFmtId="0" fontId="21" fillId="24" borderId="8" applyNumberFormat="0" applyAlignment="0" applyProtection="0">
      <alignment vertical="center"/>
    </xf>
    <xf numFmtId="0" fontId="11" fillId="12" borderId="0" applyNumberFormat="0" applyBorder="0" applyAlignment="0" applyProtection="0">
      <alignment vertical="center"/>
    </xf>
    <xf numFmtId="0" fontId="10" fillId="11" borderId="0" applyNumberFormat="0" applyBorder="0" applyAlignment="0" applyProtection="0">
      <alignment vertical="center"/>
    </xf>
    <xf numFmtId="0" fontId="13" fillId="0" borderId="6" applyNumberFormat="0" applyFill="0" applyAlignment="0" applyProtection="0">
      <alignment vertical="center"/>
    </xf>
    <xf numFmtId="0" fontId="23" fillId="0" borderId="10" applyNumberFormat="0" applyFill="0" applyAlignment="0" applyProtection="0">
      <alignment vertical="center"/>
    </xf>
    <xf numFmtId="0" fontId="16" fillId="17" borderId="0" applyNumberFormat="0" applyBorder="0" applyAlignment="0" applyProtection="0">
      <alignment vertical="center"/>
    </xf>
    <xf numFmtId="0" fontId="18" fillId="22" borderId="0" applyNumberFormat="0" applyBorder="0" applyAlignment="0" applyProtection="0">
      <alignment vertical="center"/>
    </xf>
    <xf numFmtId="0" fontId="11" fillId="32" borderId="0" applyNumberFormat="0" applyBorder="0" applyAlignment="0" applyProtection="0">
      <alignment vertical="center"/>
    </xf>
    <xf numFmtId="0" fontId="10" fillId="31" borderId="0" applyNumberFormat="0" applyBorder="0" applyAlignment="0" applyProtection="0">
      <alignment vertical="center"/>
    </xf>
    <xf numFmtId="0" fontId="11" fillId="10" borderId="0" applyNumberFormat="0" applyBorder="0" applyAlignment="0" applyProtection="0">
      <alignment vertical="center"/>
    </xf>
    <xf numFmtId="0" fontId="11" fillId="21" borderId="0" applyNumberFormat="0" applyBorder="0" applyAlignment="0" applyProtection="0">
      <alignment vertical="center"/>
    </xf>
    <xf numFmtId="0" fontId="11" fillId="28" borderId="0" applyNumberFormat="0" applyBorder="0" applyAlignment="0" applyProtection="0">
      <alignment vertical="center"/>
    </xf>
    <xf numFmtId="0" fontId="11" fillId="33" borderId="0" applyNumberFormat="0" applyBorder="0" applyAlignment="0" applyProtection="0">
      <alignment vertical="center"/>
    </xf>
    <xf numFmtId="0" fontId="10" fillId="16" borderId="0" applyNumberFormat="0" applyBorder="0" applyAlignment="0" applyProtection="0">
      <alignment vertical="center"/>
    </xf>
    <xf numFmtId="0" fontId="10" fillId="9" borderId="0" applyNumberFormat="0" applyBorder="0" applyAlignment="0" applyProtection="0">
      <alignment vertical="center"/>
    </xf>
    <xf numFmtId="0" fontId="11" fillId="27" borderId="0" applyNumberFormat="0" applyBorder="0" applyAlignment="0" applyProtection="0">
      <alignment vertical="center"/>
    </xf>
    <xf numFmtId="0" fontId="11" fillId="15" borderId="0" applyNumberFormat="0" applyBorder="0" applyAlignment="0" applyProtection="0">
      <alignment vertical="center"/>
    </xf>
    <xf numFmtId="0" fontId="10" fillId="20" borderId="0" applyNumberFormat="0" applyBorder="0" applyAlignment="0" applyProtection="0">
      <alignment vertical="center"/>
    </xf>
    <xf numFmtId="0" fontId="11" fillId="8" borderId="0" applyNumberFormat="0" applyBorder="0" applyAlignment="0" applyProtection="0">
      <alignment vertical="center"/>
    </xf>
    <xf numFmtId="0" fontId="10" fillId="19" borderId="0" applyNumberFormat="0" applyBorder="0" applyAlignment="0" applyProtection="0">
      <alignment vertical="center"/>
    </xf>
    <xf numFmtId="0" fontId="10" fillId="13" borderId="0" applyNumberFormat="0" applyBorder="0" applyAlignment="0" applyProtection="0">
      <alignment vertical="center"/>
    </xf>
    <xf numFmtId="0" fontId="11" fillId="26" borderId="0" applyNumberFormat="0" applyBorder="0" applyAlignment="0" applyProtection="0">
      <alignment vertical="center"/>
    </xf>
    <xf numFmtId="0" fontId="10" fillId="30" borderId="0" applyNumberFormat="0" applyBorder="0" applyAlignment="0" applyProtection="0">
      <alignment vertical="center"/>
    </xf>
  </cellStyleXfs>
  <cellXfs count="45">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3"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7" fillId="3" borderId="1" xfId="0" applyFont="1" applyFill="1" applyBorder="1" applyAlignment="1">
      <alignment horizontal="left" wrapText="1"/>
    </xf>
    <xf numFmtId="0" fontId="7" fillId="3" borderId="2" xfId="0" applyFont="1" applyFill="1" applyBorder="1" applyAlignment="1">
      <alignment horizontal="center" wrapText="1"/>
    </xf>
    <xf numFmtId="49" fontId="8" fillId="3" borderId="3" xfId="0" applyNumberFormat="1" applyFont="1" applyFill="1" applyBorder="1" applyAlignment="1">
      <alignment horizontal="center" vertical="center" shrinkToFit="1"/>
    </xf>
    <xf numFmtId="0" fontId="5" fillId="3" borderId="4"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5" sqref="L25"/>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3.40999999999985</v>
      </c>
      <c r="E5" s="22">
        <v>0.0358</v>
      </c>
      <c r="F5" s="18">
        <v>950</v>
      </c>
      <c r="G5" s="18">
        <f>D5*F5</f>
        <v>3239.49999999986</v>
      </c>
      <c r="H5" s="23">
        <f>D5*34*0.2</f>
        <v>23.187999999999</v>
      </c>
      <c r="I5" s="23">
        <f>D5*34*0.45</f>
        <v>52.1729999999977</v>
      </c>
      <c r="J5" s="23">
        <f>D5*34*0.35</f>
        <v>40.5789999999982</v>
      </c>
      <c r="K5" s="28"/>
      <c r="L5" s="28"/>
    </row>
    <row r="6" ht="15.75" customHeight="1" spans="1:12">
      <c r="A6" s="24">
        <v>2</v>
      </c>
      <c r="B6" s="25" t="s">
        <v>18</v>
      </c>
      <c r="C6" s="20" t="s">
        <v>17</v>
      </c>
      <c r="D6" s="26">
        <v>4</v>
      </c>
      <c r="E6" s="22">
        <v>0.0358</v>
      </c>
      <c r="F6" s="18">
        <v>950</v>
      </c>
      <c r="G6" s="18">
        <f t="shared" ref="G6:G37" si="0">D6*F6</f>
        <v>3800</v>
      </c>
      <c r="H6" s="23">
        <f>D6*34*0.2</f>
        <v>27.2</v>
      </c>
      <c r="I6" s="23">
        <f>D6*34*0.45</f>
        <v>61.2</v>
      </c>
      <c r="J6" s="23">
        <f>D6*34*0.35</f>
        <v>47.6</v>
      </c>
      <c r="K6" s="29"/>
      <c r="L6" s="29"/>
    </row>
    <row r="7" ht="15.75" customHeight="1" spans="1:12">
      <c r="A7" s="24">
        <v>3</v>
      </c>
      <c r="B7" s="19" t="s">
        <v>19</v>
      </c>
      <c r="C7" s="20" t="s">
        <v>17</v>
      </c>
      <c r="D7" s="21">
        <v>5</v>
      </c>
      <c r="E7" s="22">
        <v>0.0358</v>
      </c>
      <c r="F7" s="18">
        <v>950</v>
      </c>
      <c r="G7" s="18">
        <f t="shared" si="0"/>
        <v>4750</v>
      </c>
      <c r="H7" s="23">
        <f t="shared" ref="H7:H70" si="1">D7*34*0.2</f>
        <v>34</v>
      </c>
      <c r="I7" s="23">
        <f t="shared" ref="I7:I70" si="2">D7*34*0.45</f>
        <v>76.5</v>
      </c>
      <c r="J7" s="23">
        <f t="shared" ref="J7:J70" si="3">D7*34*0.35</f>
        <v>59.5</v>
      </c>
      <c r="K7" s="29"/>
      <c r="L7" s="29"/>
    </row>
    <row r="8" ht="15.75" customHeight="1" spans="1:12">
      <c r="A8" s="24">
        <v>4</v>
      </c>
      <c r="B8" s="19" t="s">
        <v>20</v>
      </c>
      <c r="C8" s="20" t="s">
        <v>17</v>
      </c>
      <c r="D8" s="21">
        <v>9.70999999999992</v>
      </c>
      <c r="E8" s="22">
        <v>0.0358</v>
      </c>
      <c r="F8" s="18">
        <v>950</v>
      </c>
      <c r="G8" s="18">
        <f t="shared" si="0"/>
        <v>9224.49999999992</v>
      </c>
      <c r="H8" s="23">
        <f t="shared" si="1"/>
        <v>66.0279999999995</v>
      </c>
      <c r="I8" s="23">
        <f t="shared" si="2"/>
        <v>148.562999999999</v>
      </c>
      <c r="J8" s="23">
        <f t="shared" si="3"/>
        <v>115.548999999999</v>
      </c>
      <c r="K8" s="29"/>
      <c r="L8" s="29"/>
    </row>
    <row r="9" ht="15.75" customHeight="1" spans="1:12">
      <c r="A9" s="18">
        <v>5</v>
      </c>
      <c r="B9" s="19" t="s">
        <v>21</v>
      </c>
      <c r="C9" s="20" t="s">
        <v>17</v>
      </c>
      <c r="D9" s="21">
        <v>5.22999999999979</v>
      </c>
      <c r="E9" s="22">
        <v>0.0358</v>
      </c>
      <c r="F9" s="18">
        <v>950</v>
      </c>
      <c r="G9" s="18">
        <f t="shared" si="0"/>
        <v>4968.4999999998</v>
      </c>
      <c r="H9" s="23">
        <f t="shared" si="1"/>
        <v>35.5639999999986</v>
      </c>
      <c r="I9" s="23">
        <f t="shared" si="2"/>
        <v>80.0189999999968</v>
      </c>
      <c r="J9" s="23">
        <f t="shared" si="3"/>
        <v>62.2369999999975</v>
      </c>
      <c r="K9" s="29"/>
      <c r="L9" s="29"/>
    </row>
    <row r="10" ht="15.75" customHeight="1" spans="1:12">
      <c r="A10" s="24">
        <v>6</v>
      </c>
      <c r="B10" s="19" t="s">
        <v>22</v>
      </c>
      <c r="C10" s="20" t="s">
        <v>17</v>
      </c>
      <c r="D10" s="21">
        <v>10</v>
      </c>
      <c r="E10" s="22">
        <v>0.0358</v>
      </c>
      <c r="F10" s="18">
        <v>950</v>
      </c>
      <c r="G10" s="18">
        <f t="shared" si="0"/>
        <v>9500</v>
      </c>
      <c r="H10" s="23">
        <f t="shared" si="1"/>
        <v>68</v>
      </c>
      <c r="I10" s="23">
        <f t="shared" si="2"/>
        <v>153</v>
      </c>
      <c r="J10" s="23">
        <f t="shared" si="3"/>
        <v>119</v>
      </c>
      <c r="K10" s="29"/>
      <c r="L10" s="29"/>
    </row>
    <row r="11" ht="15.75" customHeight="1" spans="1:12">
      <c r="A11" s="24">
        <v>7</v>
      </c>
      <c r="B11" s="19" t="s">
        <v>23</v>
      </c>
      <c r="C11" s="20" t="s">
        <v>17</v>
      </c>
      <c r="D11" s="21">
        <v>7.34999999999991</v>
      </c>
      <c r="E11" s="22">
        <v>0.0358</v>
      </c>
      <c r="F11" s="18">
        <v>950</v>
      </c>
      <c r="G11" s="18">
        <f t="shared" si="0"/>
        <v>6982.49999999991</v>
      </c>
      <c r="H11" s="23">
        <f t="shared" si="1"/>
        <v>49.9799999999994</v>
      </c>
      <c r="I11" s="23">
        <f t="shared" si="2"/>
        <v>112.454999999999</v>
      </c>
      <c r="J11" s="23">
        <f t="shared" si="3"/>
        <v>87.4649999999989</v>
      </c>
      <c r="K11" s="29"/>
      <c r="L11" s="29"/>
    </row>
    <row r="12" ht="15.75" customHeight="1" spans="1:12">
      <c r="A12" s="24">
        <v>8</v>
      </c>
      <c r="B12" s="19" t="s">
        <v>24</v>
      </c>
      <c r="C12" s="20" t="s">
        <v>17</v>
      </c>
      <c r="D12" s="21">
        <v>9.37999999999988</v>
      </c>
      <c r="E12" s="22">
        <v>0.0358</v>
      </c>
      <c r="F12" s="18">
        <v>950</v>
      </c>
      <c r="G12" s="18">
        <f t="shared" si="0"/>
        <v>8910.99999999989</v>
      </c>
      <c r="H12" s="23">
        <f t="shared" si="1"/>
        <v>63.7839999999992</v>
      </c>
      <c r="I12" s="23">
        <f t="shared" si="2"/>
        <v>143.513999999998</v>
      </c>
      <c r="J12" s="23">
        <f t="shared" si="3"/>
        <v>111.621999999999</v>
      </c>
      <c r="K12" s="29"/>
      <c r="L12" s="29"/>
    </row>
    <row r="13" ht="15.75" customHeight="1" spans="1:12">
      <c r="A13" s="18">
        <v>9</v>
      </c>
      <c r="B13" s="19" t="s">
        <v>25</v>
      </c>
      <c r="C13" s="20" t="s">
        <v>17</v>
      </c>
      <c r="D13" s="21">
        <v>7.37999999999988</v>
      </c>
      <c r="E13" s="22">
        <v>0.0358</v>
      </c>
      <c r="F13" s="18">
        <v>950</v>
      </c>
      <c r="G13" s="18">
        <f t="shared" si="0"/>
        <v>7010.99999999989</v>
      </c>
      <c r="H13" s="23">
        <f t="shared" si="1"/>
        <v>50.1839999999992</v>
      </c>
      <c r="I13" s="23">
        <f t="shared" si="2"/>
        <v>112.913999999998</v>
      </c>
      <c r="J13" s="23">
        <f t="shared" si="3"/>
        <v>87.8219999999986</v>
      </c>
      <c r="K13" s="29"/>
      <c r="L13" s="29"/>
    </row>
    <row r="14" ht="15.75" customHeight="1" spans="1:12">
      <c r="A14" s="24">
        <v>10</v>
      </c>
      <c r="B14" s="19" t="s">
        <v>26</v>
      </c>
      <c r="C14" s="20" t="s">
        <v>17</v>
      </c>
      <c r="D14" s="19">
        <v>2.32000000000005</v>
      </c>
      <c r="E14" s="22">
        <v>0.0358</v>
      </c>
      <c r="F14" s="18">
        <v>950</v>
      </c>
      <c r="G14" s="18">
        <f t="shared" si="0"/>
        <v>2204.00000000005</v>
      </c>
      <c r="H14" s="23">
        <f t="shared" si="1"/>
        <v>15.7760000000003</v>
      </c>
      <c r="I14" s="23">
        <f t="shared" si="2"/>
        <v>35.4960000000008</v>
      </c>
      <c r="J14" s="23">
        <f t="shared" si="3"/>
        <v>27.6080000000006</v>
      </c>
      <c r="K14" s="29"/>
      <c r="L14" s="29"/>
    </row>
    <row r="15" ht="15.75" customHeight="1" spans="1:12">
      <c r="A15" s="24">
        <v>11</v>
      </c>
      <c r="B15" s="19" t="s">
        <v>27</v>
      </c>
      <c r="C15" s="20" t="s">
        <v>17</v>
      </c>
      <c r="D15" s="21">
        <v>13.2999999999998</v>
      </c>
      <c r="E15" s="22">
        <v>0.0358</v>
      </c>
      <c r="F15" s="18">
        <v>950</v>
      </c>
      <c r="G15" s="18">
        <f t="shared" si="0"/>
        <v>12634.9999999998</v>
      </c>
      <c r="H15" s="23">
        <f t="shared" si="1"/>
        <v>90.4399999999986</v>
      </c>
      <c r="I15" s="23">
        <f t="shared" si="2"/>
        <v>203.489999999997</v>
      </c>
      <c r="J15" s="23">
        <f t="shared" si="3"/>
        <v>158.269999999998</v>
      </c>
      <c r="K15" s="29"/>
      <c r="L15" s="29"/>
    </row>
    <row r="16" ht="15.75" customHeight="1" spans="1:12">
      <c r="A16" s="24">
        <v>12</v>
      </c>
      <c r="B16" s="19" t="s">
        <v>28</v>
      </c>
      <c r="C16" s="20" t="s">
        <v>17</v>
      </c>
      <c r="D16" s="21">
        <v>10.71</v>
      </c>
      <c r="E16" s="22">
        <v>0.0358</v>
      </c>
      <c r="F16" s="18">
        <v>950</v>
      </c>
      <c r="G16" s="18">
        <f t="shared" si="0"/>
        <v>10174.5</v>
      </c>
      <c r="H16" s="23">
        <f t="shared" si="1"/>
        <v>72.828</v>
      </c>
      <c r="I16" s="23">
        <f t="shared" si="2"/>
        <v>163.863</v>
      </c>
      <c r="J16" s="23">
        <f t="shared" si="3"/>
        <v>127.449</v>
      </c>
      <c r="K16" s="29"/>
      <c r="L16" s="29"/>
    </row>
    <row r="17" ht="15.75" customHeight="1" spans="1:12">
      <c r="A17" s="18">
        <v>13</v>
      </c>
      <c r="B17" s="19" t="s">
        <v>29</v>
      </c>
      <c r="C17" s="20" t="s">
        <v>17</v>
      </c>
      <c r="D17" s="21">
        <v>8.92000000000007</v>
      </c>
      <c r="E17" s="22">
        <v>0.0358</v>
      </c>
      <c r="F17" s="18">
        <v>950</v>
      </c>
      <c r="G17" s="18">
        <f t="shared" si="0"/>
        <v>8474.00000000007</v>
      </c>
      <c r="H17" s="23">
        <f t="shared" si="1"/>
        <v>60.6560000000005</v>
      </c>
      <c r="I17" s="23">
        <f t="shared" si="2"/>
        <v>136.476000000001</v>
      </c>
      <c r="J17" s="23">
        <f t="shared" si="3"/>
        <v>106.148000000001</v>
      </c>
      <c r="K17" s="29"/>
      <c r="L17" s="29"/>
    </row>
    <row r="18" ht="15.75" customHeight="1" spans="1:12">
      <c r="A18" s="24">
        <v>14</v>
      </c>
      <c r="B18" s="19" t="s">
        <v>30</v>
      </c>
      <c r="C18" s="20" t="s">
        <v>17</v>
      </c>
      <c r="D18" s="21">
        <v>9.21000000000004</v>
      </c>
      <c r="E18" s="22">
        <v>0.0358</v>
      </c>
      <c r="F18" s="18">
        <v>950</v>
      </c>
      <c r="G18" s="18">
        <f t="shared" si="0"/>
        <v>8749.50000000004</v>
      </c>
      <c r="H18" s="23">
        <f t="shared" si="1"/>
        <v>62.6280000000003</v>
      </c>
      <c r="I18" s="23">
        <f t="shared" si="2"/>
        <v>140.913000000001</v>
      </c>
      <c r="J18" s="23">
        <f t="shared" si="3"/>
        <v>109.599</v>
      </c>
      <c r="K18" s="29"/>
      <c r="L18" s="29"/>
    </row>
    <row r="19" ht="15.75" customHeight="1" spans="1:12">
      <c r="A19" s="24">
        <v>15</v>
      </c>
      <c r="B19" s="19" t="s">
        <v>31</v>
      </c>
      <c r="C19" s="20" t="s">
        <v>17</v>
      </c>
      <c r="D19" s="21">
        <v>8</v>
      </c>
      <c r="E19" s="22">
        <v>0.0358</v>
      </c>
      <c r="F19" s="18">
        <v>950</v>
      </c>
      <c r="G19" s="18">
        <f t="shared" si="0"/>
        <v>7600</v>
      </c>
      <c r="H19" s="23">
        <f t="shared" si="1"/>
        <v>54.4</v>
      </c>
      <c r="I19" s="23">
        <f t="shared" si="2"/>
        <v>122.4</v>
      </c>
      <c r="J19" s="23">
        <f t="shared" si="3"/>
        <v>95.2</v>
      </c>
      <c r="K19" s="29"/>
      <c r="L19" s="29"/>
    </row>
    <row r="20" ht="15.75" customHeight="1" spans="1:12">
      <c r="A20" s="24">
        <v>16</v>
      </c>
      <c r="B20" s="19" t="s">
        <v>32</v>
      </c>
      <c r="C20" s="20" t="s">
        <v>17</v>
      </c>
      <c r="D20" s="21">
        <v>5.49999999999989</v>
      </c>
      <c r="E20" s="22">
        <v>0.0358</v>
      </c>
      <c r="F20" s="18">
        <v>950</v>
      </c>
      <c r="G20" s="18">
        <f t="shared" si="0"/>
        <v>5224.9999999999</v>
      </c>
      <c r="H20" s="23">
        <f t="shared" si="1"/>
        <v>37.3999999999993</v>
      </c>
      <c r="I20" s="23">
        <f t="shared" si="2"/>
        <v>84.1499999999983</v>
      </c>
      <c r="J20" s="23">
        <f t="shared" si="3"/>
        <v>65.4499999999987</v>
      </c>
      <c r="K20" s="29"/>
      <c r="L20" s="29"/>
    </row>
    <row r="21" ht="15.75" customHeight="1" spans="1:12">
      <c r="A21" s="18">
        <v>17</v>
      </c>
      <c r="B21" s="19" t="s">
        <v>33</v>
      </c>
      <c r="C21" s="20" t="s">
        <v>17</v>
      </c>
      <c r="D21" s="21">
        <v>9.93999999999983</v>
      </c>
      <c r="E21" s="22">
        <v>0.0358</v>
      </c>
      <c r="F21" s="18">
        <v>950</v>
      </c>
      <c r="G21" s="18">
        <f t="shared" si="0"/>
        <v>9442.99999999984</v>
      </c>
      <c r="H21" s="23">
        <f t="shared" si="1"/>
        <v>67.5919999999988</v>
      </c>
      <c r="I21" s="23">
        <f t="shared" si="2"/>
        <v>152.081999999997</v>
      </c>
      <c r="J21" s="23">
        <f t="shared" si="3"/>
        <v>118.285999999998</v>
      </c>
      <c r="K21" s="29"/>
      <c r="L21" s="29"/>
    </row>
    <row r="22" ht="15.75" customHeight="1" spans="1:12">
      <c r="A22" s="24">
        <v>18</v>
      </c>
      <c r="B22" s="19" t="s">
        <v>34</v>
      </c>
      <c r="C22" s="20" t="s">
        <v>17</v>
      </c>
      <c r="D22" s="21">
        <v>18.6399999999999</v>
      </c>
      <c r="E22" s="22">
        <v>0.0358</v>
      </c>
      <c r="F22" s="18">
        <v>950</v>
      </c>
      <c r="G22" s="18">
        <f t="shared" si="0"/>
        <v>17707.9999999999</v>
      </c>
      <c r="H22" s="23">
        <f t="shared" si="1"/>
        <v>126.751999999999</v>
      </c>
      <c r="I22" s="23">
        <f t="shared" si="2"/>
        <v>285.191999999998</v>
      </c>
      <c r="J22" s="23">
        <f t="shared" si="3"/>
        <v>221.815999999999</v>
      </c>
      <c r="K22" s="29"/>
      <c r="L22" s="29"/>
    </row>
    <row r="23" ht="15.75" customHeight="1" spans="1:12">
      <c r="A23" s="24">
        <v>19</v>
      </c>
      <c r="B23" s="19" t="s">
        <v>35</v>
      </c>
      <c r="C23" s="20" t="s">
        <v>17</v>
      </c>
      <c r="D23" s="21">
        <v>7.87</v>
      </c>
      <c r="E23" s="22">
        <v>0.0358</v>
      </c>
      <c r="F23" s="18">
        <v>950</v>
      </c>
      <c r="G23" s="18">
        <f t="shared" si="0"/>
        <v>7476.5</v>
      </c>
      <c r="H23" s="23">
        <f t="shared" si="1"/>
        <v>53.516</v>
      </c>
      <c r="I23" s="23">
        <f t="shared" si="2"/>
        <v>120.411</v>
      </c>
      <c r="J23" s="23">
        <f t="shared" si="3"/>
        <v>93.653</v>
      </c>
      <c r="K23" s="29"/>
      <c r="L23" s="29"/>
    </row>
    <row r="24" ht="15.75" customHeight="1" spans="1:12">
      <c r="A24" s="24">
        <v>20</v>
      </c>
      <c r="B24" s="19" t="s">
        <v>36</v>
      </c>
      <c r="C24" s="20" t="s">
        <v>17</v>
      </c>
      <c r="D24" s="21">
        <v>14.29</v>
      </c>
      <c r="E24" s="22">
        <v>0.0358</v>
      </c>
      <c r="F24" s="18">
        <v>950</v>
      </c>
      <c r="G24" s="18">
        <f t="shared" si="0"/>
        <v>13575.5</v>
      </c>
      <c r="H24" s="23">
        <f t="shared" si="1"/>
        <v>97.172</v>
      </c>
      <c r="I24" s="23">
        <f t="shared" si="2"/>
        <v>218.637</v>
      </c>
      <c r="J24" s="23">
        <f t="shared" si="3"/>
        <v>170.051</v>
      </c>
      <c r="K24" s="29"/>
      <c r="L24" s="29"/>
    </row>
    <row r="25" ht="15.75" customHeight="1" spans="1:12">
      <c r="A25" s="18">
        <v>21</v>
      </c>
      <c r="B25" s="19" t="s">
        <v>37</v>
      </c>
      <c r="C25" s="20" t="s">
        <v>17</v>
      </c>
      <c r="D25" s="21">
        <v>6.2700000000001</v>
      </c>
      <c r="E25" s="22">
        <v>0.0358</v>
      </c>
      <c r="F25" s="18">
        <v>950</v>
      </c>
      <c r="G25" s="18">
        <f t="shared" si="0"/>
        <v>5956.50000000009</v>
      </c>
      <c r="H25" s="23">
        <f t="shared" si="1"/>
        <v>42.6360000000007</v>
      </c>
      <c r="I25" s="23">
        <f t="shared" si="2"/>
        <v>95.9310000000015</v>
      </c>
      <c r="J25" s="23">
        <f t="shared" si="3"/>
        <v>74.6130000000012</v>
      </c>
      <c r="K25" s="29"/>
      <c r="L25" s="29"/>
    </row>
    <row r="26" ht="15.75" customHeight="1" spans="1:12">
      <c r="A26" s="24">
        <v>22</v>
      </c>
      <c r="B26" s="19" t="s">
        <v>38</v>
      </c>
      <c r="C26" s="20" t="s">
        <v>17</v>
      </c>
      <c r="D26" s="21">
        <v>12.2699999999998</v>
      </c>
      <c r="E26" s="22">
        <v>0.0358</v>
      </c>
      <c r="F26" s="18">
        <v>950</v>
      </c>
      <c r="G26" s="18">
        <f t="shared" si="0"/>
        <v>11656.4999999998</v>
      </c>
      <c r="H26" s="23">
        <f t="shared" si="1"/>
        <v>83.4359999999987</v>
      </c>
      <c r="I26" s="23">
        <f t="shared" si="2"/>
        <v>187.730999999997</v>
      </c>
      <c r="J26" s="23">
        <f t="shared" si="3"/>
        <v>146.012999999998</v>
      </c>
      <c r="K26" s="29"/>
      <c r="L26" s="29"/>
    </row>
    <row r="27" ht="15.75" customHeight="1" spans="1:12">
      <c r="A27" s="24">
        <v>23</v>
      </c>
      <c r="B27" s="19" t="s">
        <v>39</v>
      </c>
      <c r="C27" s="20" t="s">
        <v>17</v>
      </c>
      <c r="D27" s="21">
        <v>10.4400000000002</v>
      </c>
      <c r="E27" s="22">
        <v>0.0358</v>
      </c>
      <c r="F27" s="18">
        <v>950</v>
      </c>
      <c r="G27" s="18">
        <f t="shared" si="0"/>
        <v>9918.00000000019</v>
      </c>
      <c r="H27" s="23">
        <f t="shared" si="1"/>
        <v>70.9920000000014</v>
      </c>
      <c r="I27" s="23">
        <f t="shared" si="2"/>
        <v>159.732000000003</v>
      </c>
      <c r="J27" s="23">
        <f t="shared" si="3"/>
        <v>124.236000000002</v>
      </c>
      <c r="K27" s="29"/>
      <c r="L27" s="29"/>
    </row>
    <row r="28" ht="15.75" customHeight="1" spans="1:12">
      <c r="A28" s="24">
        <v>24</v>
      </c>
      <c r="B28" s="19" t="s">
        <v>40</v>
      </c>
      <c r="C28" s="20" t="s">
        <v>17</v>
      </c>
      <c r="D28" s="21">
        <v>8.54999999999973</v>
      </c>
      <c r="E28" s="22">
        <v>0.0358</v>
      </c>
      <c r="F28" s="18">
        <v>950</v>
      </c>
      <c r="G28" s="18">
        <f t="shared" si="0"/>
        <v>8122.49999999974</v>
      </c>
      <c r="H28" s="23">
        <f t="shared" si="1"/>
        <v>58.1399999999982</v>
      </c>
      <c r="I28" s="23">
        <f t="shared" si="2"/>
        <v>130.814999999996</v>
      </c>
      <c r="J28" s="23">
        <f t="shared" si="3"/>
        <v>101.744999999997</v>
      </c>
      <c r="K28" s="29"/>
      <c r="L28" s="29"/>
    </row>
    <row r="29" ht="15.75" customHeight="1" spans="1:12">
      <c r="A29" s="18">
        <v>25</v>
      </c>
      <c r="B29" s="19" t="s">
        <v>41</v>
      </c>
      <c r="C29" s="20" t="s">
        <v>17</v>
      </c>
      <c r="D29" s="21">
        <v>7.89999999999986</v>
      </c>
      <c r="E29" s="22">
        <v>0.0358</v>
      </c>
      <c r="F29" s="18">
        <v>950</v>
      </c>
      <c r="G29" s="18">
        <f t="shared" si="0"/>
        <v>7504.99999999987</v>
      </c>
      <c r="H29" s="23">
        <f t="shared" si="1"/>
        <v>53.7199999999991</v>
      </c>
      <c r="I29" s="23">
        <f t="shared" si="2"/>
        <v>120.869999999998</v>
      </c>
      <c r="J29" s="23">
        <f t="shared" si="3"/>
        <v>94.0099999999983</v>
      </c>
      <c r="K29" s="29"/>
      <c r="L29" s="29"/>
    </row>
    <row r="30" ht="15.75" customHeight="1" spans="1:12">
      <c r="A30" s="24">
        <v>26</v>
      </c>
      <c r="B30" s="19" t="s">
        <v>42</v>
      </c>
      <c r="C30" s="20" t="s">
        <v>17</v>
      </c>
      <c r="D30" s="21">
        <v>12.7999999999998</v>
      </c>
      <c r="E30" s="22">
        <v>0.0358</v>
      </c>
      <c r="F30" s="18">
        <v>950</v>
      </c>
      <c r="G30" s="18">
        <f t="shared" si="0"/>
        <v>12159.9999999998</v>
      </c>
      <c r="H30" s="23">
        <f t="shared" si="1"/>
        <v>87.0399999999987</v>
      </c>
      <c r="I30" s="23">
        <f t="shared" si="2"/>
        <v>195.839999999997</v>
      </c>
      <c r="J30" s="23">
        <f t="shared" si="3"/>
        <v>152.319999999998</v>
      </c>
      <c r="K30" s="29"/>
      <c r="L30" s="29"/>
    </row>
    <row r="31" ht="15.75" customHeight="1" spans="1:12">
      <c r="A31" s="24">
        <v>27</v>
      </c>
      <c r="B31" s="19" t="s">
        <v>43</v>
      </c>
      <c r="C31" s="20" t="s">
        <v>17</v>
      </c>
      <c r="D31" s="21">
        <v>10.3</v>
      </c>
      <c r="E31" s="22">
        <v>0.0358</v>
      </c>
      <c r="F31" s="18">
        <v>950</v>
      </c>
      <c r="G31" s="18">
        <f t="shared" si="0"/>
        <v>9785</v>
      </c>
      <c r="H31" s="23">
        <f t="shared" si="1"/>
        <v>70.04</v>
      </c>
      <c r="I31" s="23">
        <f t="shared" si="2"/>
        <v>157.59</v>
      </c>
      <c r="J31" s="23">
        <f t="shared" si="3"/>
        <v>122.57</v>
      </c>
      <c r="K31" s="29"/>
      <c r="L31" s="29"/>
    </row>
    <row r="32" ht="15.75" customHeight="1" spans="1:12">
      <c r="A32" s="24">
        <v>28</v>
      </c>
      <c r="B32" s="19" t="s">
        <v>44</v>
      </c>
      <c r="C32" s="20" t="s">
        <v>17</v>
      </c>
      <c r="D32" s="21">
        <v>10.26</v>
      </c>
      <c r="E32" s="22">
        <v>0.0358</v>
      </c>
      <c r="F32" s="18">
        <v>950</v>
      </c>
      <c r="G32" s="18">
        <f t="shared" si="0"/>
        <v>9747</v>
      </c>
      <c r="H32" s="23">
        <f t="shared" si="1"/>
        <v>69.768</v>
      </c>
      <c r="I32" s="23">
        <f t="shared" si="2"/>
        <v>156.978</v>
      </c>
      <c r="J32" s="23">
        <f t="shared" si="3"/>
        <v>122.094</v>
      </c>
      <c r="K32" s="29"/>
      <c r="L32" s="29"/>
    </row>
    <row r="33" ht="15.75" customHeight="1" spans="1:12">
      <c r="A33" s="18">
        <v>29</v>
      </c>
      <c r="B33" s="19" t="s">
        <v>45</v>
      </c>
      <c r="C33" s="20" t="s">
        <v>17</v>
      </c>
      <c r="D33" s="21">
        <v>11.7000000000002</v>
      </c>
      <c r="E33" s="22">
        <v>0.0358</v>
      </c>
      <c r="F33" s="18">
        <v>950</v>
      </c>
      <c r="G33" s="18">
        <f t="shared" si="0"/>
        <v>11115.0000000002</v>
      </c>
      <c r="H33" s="23">
        <f t="shared" si="1"/>
        <v>79.5600000000014</v>
      </c>
      <c r="I33" s="23">
        <f t="shared" si="2"/>
        <v>179.010000000003</v>
      </c>
      <c r="J33" s="23">
        <f t="shared" si="3"/>
        <v>139.230000000002</v>
      </c>
      <c r="K33" s="29"/>
      <c r="L33" s="29"/>
    </row>
    <row r="34" ht="15.75" customHeight="1" spans="1:12">
      <c r="A34" s="24">
        <v>30</v>
      </c>
      <c r="B34" s="19" t="s">
        <v>46</v>
      </c>
      <c r="C34" s="20" t="s">
        <v>17</v>
      </c>
      <c r="D34" s="21">
        <v>7.87999999999977</v>
      </c>
      <c r="E34" s="22">
        <v>0.0358</v>
      </c>
      <c r="F34" s="18">
        <v>950</v>
      </c>
      <c r="G34" s="18">
        <f t="shared" si="0"/>
        <v>7485.99999999978</v>
      </c>
      <c r="H34" s="23">
        <f t="shared" si="1"/>
        <v>53.5839999999984</v>
      </c>
      <c r="I34" s="23">
        <f t="shared" si="2"/>
        <v>120.563999999996</v>
      </c>
      <c r="J34" s="23">
        <f t="shared" si="3"/>
        <v>93.7719999999972</v>
      </c>
      <c r="K34" s="29"/>
      <c r="L34" s="29"/>
    </row>
    <row r="35" ht="15.75" customHeight="1" spans="1:12">
      <c r="A35" s="24">
        <v>31</v>
      </c>
      <c r="B35" s="19" t="s">
        <v>47</v>
      </c>
      <c r="C35" s="20" t="s">
        <v>17</v>
      </c>
      <c r="D35" s="21">
        <v>7.46000000000004</v>
      </c>
      <c r="E35" s="22">
        <v>0.0358</v>
      </c>
      <c r="F35" s="18">
        <v>950</v>
      </c>
      <c r="G35" s="18">
        <f t="shared" si="0"/>
        <v>7087.00000000004</v>
      </c>
      <c r="H35" s="23">
        <f t="shared" si="1"/>
        <v>50.7280000000003</v>
      </c>
      <c r="I35" s="23">
        <f t="shared" si="2"/>
        <v>114.138000000001</v>
      </c>
      <c r="J35" s="23">
        <f t="shared" si="3"/>
        <v>88.7740000000005</v>
      </c>
      <c r="K35" s="29"/>
      <c r="L35" s="29"/>
    </row>
    <row r="36" ht="15.75" customHeight="1" spans="1:12">
      <c r="A36" s="24">
        <v>32</v>
      </c>
      <c r="B36" s="19" t="s">
        <v>48</v>
      </c>
      <c r="C36" s="20" t="s">
        <v>17</v>
      </c>
      <c r="D36" s="21">
        <v>6.83000000000027</v>
      </c>
      <c r="E36" s="22">
        <v>0.0358</v>
      </c>
      <c r="F36" s="18">
        <v>950</v>
      </c>
      <c r="G36" s="18">
        <f t="shared" si="0"/>
        <v>6488.50000000026</v>
      </c>
      <c r="H36" s="23">
        <f t="shared" si="1"/>
        <v>46.4440000000018</v>
      </c>
      <c r="I36" s="23">
        <f t="shared" si="2"/>
        <v>104.499000000004</v>
      </c>
      <c r="J36" s="23">
        <f t="shared" si="3"/>
        <v>81.2770000000032</v>
      </c>
      <c r="K36" s="29"/>
      <c r="L36" s="29"/>
    </row>
    <row r="37" ht="15.75" customHeight="1" spans="1:12">
      <c r="A37" s="18">
        <v>33</v>
      </c>
      <c r="B37" s="19" t="s">
        <v>49</v>
      </c>
      <c r="C37" s="20" t="s">
        <v>17</v>
      </c>
      <c r="D37" s="21">
        <v>10</v>
      </c>
      <c r="E37" s="22">
        <v>0.0358</v>
      </c>
      <c r="F37" s="18">
        <v>950</v>
      </c>
      <c r="G37" s="18">
        <f t="shared" si="0"/>
        <v>9500</v>
      </c>
      <c r="H37" s="23">
        <f t="shared" si="1"/>
        <v>68</v>
      </c>
      <c r="I37" s="23">
        <f t="shared" si="2"/>
        <v>153</v>
      </c>
      <c r="J37" s="23">
        <f t="shared" si="3"/>
        <v>119</v>
      </c>
      <c r="K37" s="29"/>
      <c r="L37" s="29"/>
    </row>
    <row r="38" ht="15.75" customHeight="1" spans="1:12">
      <c r="A38" s="24">
        <v>34</v>
      </c>
      <c r="B38" s="19" t="s">
        <v>50</v>
      </c>
      <c r="C38" s="20" t="s">
        <v>17</v>
      </c>
      <c r="D38" s="21">
        <v>9.32000000000005</v>
      </c>
      <c r="E38" s="22">
        <v>0.0358</v>
      </c>
      <c r="F38" s="18">
        <v>950</v>
      </c>
      <c r="G38" s="18">
        <f t="shared" ref="G38:G69" si="4">D38*F38</f>
        <v>8854.00000000005</v>
      </c>
      <c r="H38" s="23">
        <f t="shared" si="1"/>
        <v>63.3760000000003</v>
      </c>
      <c r="I38" s="23">
        <f t="shared" si="2"/>
        <v>142.596000000001</v>
      </c>
      <c r="J38" s="23">
        <f t="shared" si="3"/>
        <v>110.908000000001</v>
      </c>
      <c r="K38" s="29"/>
      <c r="L38" s="29"/>
    </row>
    <row r="39" ht="15.75" customHeight="1" spans="1:12">
      <c r="A39" s="24">
        <v>35</v>
      </c>
      <c r="B39" s="19" t="s">
        <v>51</v>
      </c>
      <c r="C39" s="20" t="s">
        <v>17</v>
      </c>
      <c r="D39" s="21">
        <v>6.59999999999991</v>
      </c>
      <c r="E39" s="22">
        <v>0.0358</v>
      </c>
      <c r="F39" s="18">
        <v>950</v>
      </c>
      <c r="G39" s="18">
        <f t="shared" si="4"/>
        <v>6269.99999999991</v>
      </c>
      <c r="H39" s="23">
        <f t="shared" si="1"/>
        <v>44.8799999999994</v>
      </c>
      <c r="I39" s="23">
        <f t="shared" si="2"/>
        <v>100.979999999999</v>
      </c>
      <c r="J39" s="23">
        <f t="shared" si="3"/>
        <v>78.5399999999989</v>
      </c>
      <c r="K39" s="29"/>
      <c r="L39" s="29"/>
    </row>
    <row r="40" ht="15.75" customHeight="1" spans="1:12">
      <c r="A40" s="24">
        <v>36</v>
      </c>
      <c r="B40" s="19" t="s">
        <v>52</v>
      </c>
      <c r="C40" s="20" t="s">
        <v>17</v>
      </c>
      <c r="D40" s="21">
        <v>12.3200000000003</v>
      </c>
      <c r="E40" s="22">
        <v>0.0358</v>
      </c>
      <c r="F40" s="18">
        <v>950</v>
      </c>
      <c r="G40" s="18">
        <f t="shared" si="4"/>
        <v>11704.0000000003</v>
      </c>
      <c r="H40" s="23">
        <f t="shared" si="1"/>
        <v>83.7760000000021</v>
      </c>
      <c r="I40" s="23">
        <f t="shared" si="2"/>
        <v>188.496000000005</v>
      </c>
      <c r="J40" s="23">
        <f t="shared" si="3"/>
        <v>146.608000000004</v>
      </c>
      <c r="K40" s="29"/>
      <c r="L40" s="29"/>
    </row>
    <row r="41" ht="15.75" customHeight="1" spans="1:12">
      <c r="A41" s="18">
        <v>37</v>
      </c>
      <c r="B41" s="19" t="s">
        <v>53</v>
      </c>
      <c r="C41" s="20" t="s">
        <v>17</v>
      </c>
      <c r="D41" s="21">
        <v>7.50999999999999</v>
      </c>
      <c r="E41" s="22">
        <v>0.0358</v>
      </c>
      <c r="F41" s="18">
        <v>950</v>
      </c>
      <c r="G41" s="18">
        <f t="shared" si="4"/>
        <v>7134.49999999999</v>
      </c>
      <c r="H41" s="23">
        <f t="shared" si="1"/>
        <v>51.0679999999999</v>
      </c>
      <c r="I41" s="23">
        <f t="shared" si="2"/>
        <v>114.903</v>
      </c>
      <c r="J41" s="23">
        <f t="shared" si="3"/>
        <v>89.3689999999999</v>
      </c>
      <c r="K41" s="29"/>
      <c r="L41" s="29"/>
    </row>
    <row r="42" ht="15.75" customHeight="1" spans="1:12">
      <c r="A42" s="24">
        <v>38</v>
      </c>
      <c r="B42" s="19" t="s">
        <v>54</v>
      </c>
      <c r="C42" s="20" t="s">
        <v>17</v>
      </c>
      <c r="D42" s="21">
        <v>10.0000000000001</v>
      </c>
      <c r="E42" s="22">
        <v>0.0358</v>
      </c>
      <c r="F42" s="18">
        <v>950</v>
      </c>
      <c r="G42" s="18">
        <f t="shared" si="4"/>
        <v>9500.00000000009</v>
      </c>
      <c r="H42" s="23">
        <f t="shared" si="1"/>
        <v>68.0000000000007</v>
      </c>
      <c r="I42" s="23">
        <f t="shared" si="2"/>
        <v>153.000000000002</v>
      </c>
      <c r="J42" s="23">
        <f t="shared" si="3"/>
        <v>119.000000000001</v>
      </c>
      <c r="K42" s="29"/>
      <c r="L42" s="29"/>
    </row>
    <row r="43" ht="15.75" customHeight="1" spans="1:12">
      <c r="A43" s="24">
        <v>39</v>
      </c>
      <c r="B43" s="19" t="s">
        <v>55</v>
      </c>
      <c r="C43" s="20" t="s">
        <v>17</v>
      </c>
      <c r="D43" s="21">
        <v>12.4799999999999</v>
      </c>
      <c r="E43" s="22">
        <v>0.0358</v>
      </c>
      <c r="F43" s="18">
        <v>950</v>
      </c>
      <c r="G43" s="18">
        <f t="shared" si="4"/>
        <v>11855.9999999999</v>
      </c>
      <c r="H43" s="23">
        <f t="shared" si="1"/>
        <v>84.8639999999993</v>
      </c>
      <c r="I43" s="23">
        <f t="shared" si="2"/>
        <v>190.943999999998</v>
      </c>
      <c r="J43" s="23">
        <f t="shared" si="3"/>
        <v>148.511999999999</v>
      </c>
      <c r="K43" s="29"/>
      <c r="L43" s="29"/>
    </row>
    <row r="44" ht="15.75" customHeight="1" spans="1:12">
      <c r="A44" s="24">
        <v>40</v>
      </c>
      <c r="B44" s="19" t="s">
        <v>56</v>
      </c>
      <c r="C44" s="20" t="s">
        <v>17</v>
      </c>
      <c r="D44" s="21">
        <v>8.95999999999998</v>
      </c>
      <c r="E44" s="22">
        <v>0.0358</v>
      </c>
      <c r="F44" s="18">
        <v>950</v>
      </c>
      <c r="G44" s="18">
        <f t="shared" si="4"/>
        <v>8511.99999999998</v>
      </c>
      <c r="H44" s="23">
        <f t="shared" si="1"/>
        <v>60.9279999999999</v>
      </c>
      <c r="I44" s="23">
        <f t="shared" si="2"/>
        <v>137.088</v>
      </c>
      <c r="J44" s="23">
        <f t="shared" si="3"/>
        <v>106.624</v>
      </c>
      <c r="K44" s="29"/>
      <c r="L44" s="29"/>
    </row>
    <row r="45" ht="15.75" customHeight="1" spans="1:12">
      <c r="A45" s="18">
        <v>41</v>
      </c>
      <c r="B45" s="19" t="s">
        <v>57</v>
      </c>
      <c r="C45" s="20" t="s">
        <v>17</v>
      </c>
      <c r="D45" s="21">
        <v>9.98000000000008</v>
      </c>
      <c r="E45" s="22">
        <v>0.0358</v>
      </c>
      <c r="F45" s="18">
        <v>950</v>
      </c>
      <c r="G45" s="18">
        <f t="shared" si="4"/>
        <v>9481.00000000008</v>
      </c>
      <c r="H45" s="23">
        <f t="shared" si="1"/>
        <v>67.8640000000005</v>
      </c>
      <c r="I45" s="23">
        <f t="shared" si="2"/>
        <v>152.694000000001</v>
      </c>
      <c r="J45" s="23">
        <f t="shared" si="3"/>
        <v>118.762000000001</v>
      </c>
      <c r="K45" s="29"/>
      <c r="L45" s="29"/>
    </row>
    <row r="46" ht="15.75" customHeight="1" spans="1:12">
      <c r="A46" s="24">
        <v>42</v>
      </c>
      <c r="B46" s="19" t="s">
        <v>58</v>
      </c>
      <c r="C46" s="20" t="s">
        <v>17</v>
      </c>
      <c r="D46" s="21">
        <v>9.79000000000002</v>
      </c>
      <c r="E46" s="22">
        <v>0.0358</v>
      </c>
      <c r="F46" s="18">
        <v>950</v>
      </c>
      <c r="G46" s="18">
        <f t="shared" si="4"/>
        <v>9300.50000000002</v>
      </c>
      <c r="H46" s="23">
        <f t="shared" si="1"/>
        <v>66.5720000000001</v>
      </c>
      <c r="I46" s="23">
        <f t="shared" si="2"/>
        <v>149.787</v>
      </c>
      <c r="J46" s="23">
        <f t="shared" si="3"/>
        <v>116.501</v>
      </c>
      <c r="K46" s="29"/>
      <c r="L46" s="29"/>
    </row>
    <row r="47" ht="15.75" customHeight="1" spans="1:12">
      <c r="A47" s="24">
        <v>43</v>
      </c>
      <c r="B47" s="19" t="s">
        <v>59</v>
      </c>
      <c r="C47" s="20" t="s">
        <v>17</v>
      </c>
      <c r="D47" s="19">
        <v>3</v>
      </c>
      <c r="E47" s="22">
        <v>0.0358</v>
      </c>
      <c r="F47" s="18">
        <v>950</v>
      </c>
      <c r="G47" s="18">
        <f t="shared" si="4"/>
        <v>2850</v>
      </c>
      <c r="H47" s="23">
        <f t="shared" si="1"/>
        <v>20.4</v>
      </c>
      <c r="I47" s="23">
        <f t="shared" si="2"/>
        <v>45.9</v>
      </c>
      <c r="J47" s="23">
        <f t="shared" si="3"/>
        <v>35.7</v>
      </c>
      <c r="K47" s="29"/>
      <c r="L47" s="29"/>
    </row>
    <row r="48" ht="15.75" customHeight="1" spans="1:12">
      <c r="A48" s="24">
        <v>44</v>
      </c>
      <c r="B48" s="19" t="s">
        <v>60</v>
      </c>
      <c r="C48" s="20" t="s">
        <v>17</v>
      </c>
      <c r="D48" s="21">
        <v>9.00000000000017</v>
      </c>
      <c r="E48" s="22">
        <v>0.0358</v>
      </c>
      <c r="F48" s="18">
        <v>950</v>
      </c>
      <c r="G48" s="18">
        <f t="shared" si="4"/>
        <v>8550.00000000016</v>
      </c>
      <c r="H48" s="23">
        <f t="shared" si="1"/>
        <v>61.2000000000012</v>
      </c>
      <c r="I48" s="23">
        <f t="shared" si="2"/>
        <v>137.700000000003</v>
      </c>
      <c r="J48" s="23">
        <f t="shared" si="3"/>
        <v>107.100000000002</v>
      </c>
      <c r="K48" s="29"/>
      <c r="L48" s="29"/>
    </row>
    <row r="49" ht="15.75" customHeight="1" spans="1:12">
      <c r="A49" s="18">
        <v>45</v>
      </c>
      <c r="B49" s="19" t="s">
        <v>61</v>
      </c>
      <c r="C49" s="20" t="s">
        <v>17</v>
      </c>
      <c r="D49" s="21">
        <v>8.49999999999989</v>
      </c>
      <c r="E49" s="22">
        <v>0.0358</v>
      </c>
      <c r="F49" s="18">
        <v>950</v>
      </c>
      <c r="G49" s="18">
        <f t="shared" si="4"/>
        <v>8074.9999999999</v>
      </c>
      <c r="H49" s="23">
        <f t="shared" si="1"/>
        <v>57.7999999999993</v>
      </c>
      <c r="I49" s="23">
        <f t="shared" si="2"/>
        <v>130.049999999998</v>
      </c>
      <c r="J49" s="23">
        <f t="shared" si="3"/>
        <v>101.149999999999</v>
      </c>
      <c r="K49" s="29"/>
      <c r="L49" s="29"/>
    </row>
    <row r="50" ht="15.75" customHeight="1" spans="1:12">
      <c r="A50" s="24">
        <v>46</v>
      </c>
      <c r="B50" s="19" t="s">
        <v>62</v>
      </c>
      <c r="C50" s="20" t="s">
        <v>17</v>
      </c>
      <c r="D50" s="21">
        <v>10.2700000000003</v>
      </c>
      <c r="E50" s="22">
        <v>0.0358</v>
      </c>
      <c r="F50" s="18">
        <v>950</v>
      </c>
      <c r="G50" s="18">
        <f t="shared" si="4"/>
        <v>9756.50000000029</v>
      </c>
      <c r="H50" s="23">
        <f t="shared" si="1"/>
        <v>69.836000000002</v>
      </c>
      <c r="I50" s="23">
        <f t="shared" si="2"/>
        <v>157.131000000005</v>
      </c>
      <c r="J50" s="23">
        <f t="shared" si="3"/>
        <v>122.213000000004</v>
      </c>
      <c r="K50" s="29"/>
      <c r="L50" s="29"/>
    </row>
    <row r="51" ht="15.75" customHeight="1" spans="1:12">
      <c r="A51" s="24">
        <v>47</v>
      </c>
      <c r="B51" s="19" t="s">
        <v>63</v>
      </c>
      <c r="C51" s="20" t="s">
        <v>17</v>
      </c>
      <c r="D51" s="21">
        <v>12.98</v>
      </c>
      <c r="E51" s="22">
        <v>0.0358</v>
      </c>
      <c r="F51" s="18">
        <v>950</v>
      </c>
      <c r="G51" s="18">
        <f t="shared" si="4"/>
        <v>12331</v>
      </c>
      <c r="H51" s="23">
        <f t="shared" si="1"/>
        <v>88.264</v>
      </c>
      <c r="I51" s="23">
        <f t="shared" si="2"/>
        <v>198.594</v>
      </c>
      <c r="J51" s="23">
        <f t="shared" si="3"/>
        <v>154.462</v>
      </c>
      <c r="K51" s="29"/>
      <c r="L51" s="29"/>
    </row>
    <row r="52" ht="15.75" customHeight="1" spans="1:12">
      <c r="A52" s="24">
        <v>48</v>
      </c>
      <c r="B52" s="19" t="s">
        <v>64</v>
      </c>
      <c r="C52" s="20" t="s">
        <v>17</v>
      </c>
      <c r="D52" s="21">
        <v>5.97999999999996</v>
      </c>
      <c r="E52" s="22">
        <v>0.0358</v>
      </c>
      <c r="F52" s="18">
        <v>950</v>
      </c>
      <c r="G52" s="18">
        <f t="shared" si="4"/>
        <v>5680.99999999996</v>
      </c>
      <c r="H52" s="23">
        <f t="shared" si="1"/>
        <v>40.6639999999997</v>
      </c>
      <c r="I52" s="23">
        <f t="shared" si="2"/>
        <v>91.4939999999994</v>
      </c>
      <c r="J52" s="23">
        <f t="shared" si="3"/>
        <v>71.1619999999995</v>
      </c>
      <c r="K52" s="29"/>
      <c r="L52" s="29"/>
    </row>
    <row r="53" ht="15.75" customHeight="1" spans="1:12">
      <c r="A53" s="18">
        <v>49</v>
      </c>
      <c r="B53" s="19" t="s">
        <v>65</v>
      </c>
      <c r="C53" s="20" t="s">
        <v>17</v>
      </c>
      <c r="D53" s="21">
        <v>7.99999999999989</v>
      </c>
      <c r="E53" s="22">
        <v>0.0358</v>
      </c>
      <c r="F53" s="18">
        <v>950</v>
      </c>
      <c r="G53" s="18">
        <f t="shared" si="4"/>
        <v>7599.9999999999</v>
      </c>
      <c r="H53" s="23">
        <f t="shared" si="1"/>
        <v>54.3999999999993</v>
      </c>
      <c r="I53" s="23">
        <f t="shared" si="2"/>
        <v>122.399999999998</v>
      </c>
      <c r="J53" s="23">
        <f t="shared" si="3"/>
        <v>95.1999999999987</v>
      </c>
      <c r="K53" s="29"/>
      <c r="L53" s="29"/>
    </row>
    <row r="54" ht="15.75" customHeight="1" spans="1:12">
      <c r="A54" s="24">
        <v>50</v>
      </c>
      <c r="B54" s="19" t="s">
        <v>66</v>
      </c>
      <c r="C54" s="20" t="s">
        <v>17</v>
      </c>
      <c r="D54" s="21">
        <v>8.68000000000001</v>
      </c>
      <c r="E54" s="22">
        <v>0.0358</v>
      </c>
      <c r="F54" s="18">
        <v>950</v>
      </c>
      <c r="G54" s="18">
        <f t="shared" si="4"/>
        <v>8246.00000000001</v>
      </c>
      <c r="H54" s="23">
        <f t="shared" si="1"/>
        <v>59.0240000000001</v>
      </c>
      <c r="I54" s="23">
        <f t="shared" si="2"/>
        <v>132.804</v>
      </c>
      <c r="J54" s="23">
        <f t="shared" si="3"/>
        <v>103.292</v>
      </c>
      <c r="K54" s="29"/>
      <c r="L54" s="29"/>
    </row>
    <row r="55" ht="15.75" customHeight="1" spans="1:12">
      <c r="A55" s="24">
        <v>51</v>
      </c>
      <c r="B55" s="19" t="s">
        <v>67</v>
      </c>
      <c r="C55" s="20" t="s">
        <v>17</v>
      </c>
      <c r="D55" s="21">
        <v>7.80000000000007</v>
      </c>
      <c r="E55" s="22">
        <v>0.0358</v>
      </c>
      <c r="F55" s="18">
        <v>950</v>
      </c>
      <c r="G55" s="18">
        <f t="shared" si="4"/>
        <v>7410.00000000007</v>
      </c>
      <c r="H55" s="23">
        <f t="shared" si="1"/>
        <v>53.0400000000005</v>
      </c>
      <c r="I55" s="23">
        <f t="shared" si="2"/>
        <v>119.340000000001</v>
      </c>
      <c r="J55" s="23">
        <f t="shared" si="3"/>
        <v>92.8200000000008</v>
      </c>
      <c r="K55" s="29"/>
      <c r="L55" s="29"/>
    </row>
    <row r="56" ht="15.75" customHeight="1" spans="1:12">
      <c r="A56" s="24">
        <v>52</v>
      </c>
      <c r="B56" s="19" t="s">
        <v>68</v>
      </c>
      <c r="C56" s="20" t="s">
        <v>17</v>
      </c>
      <c r="D56" s="21">
        <v>8.09999999999997</v>
      </c>
      <c r="E56" s="22">
        <v>0.0358</v>
      </c>
      <c r="F56" s="18">
        <v>950</v>
      </c>
      <c r="G56" s="18">
        <f t="shared" si="4"/>
        <v>7694.99999999997</v>
      </c>
      <c r="H56" s="23">
        <f t="shared" si="1"/>
        <v>55.0799999999998</v>
      </c>
      <c r="I56" s="23">
        <f t="shared" si="2"/>
        <v>123.93</v>
      </c>
      <c r="J56" s="23">
        <f t="shared" si="3"/>
        <v>96.3899999999996</v>
      </c>
      <c r="K56" s="29"/>
      <c r="L56" s="29"/>
    </row>
    <row r="57" ht="15.75" customHeight="1" spans="1:12">
      <c r="A57" s="18">
        <v>53</v>
      </c>
      <c r="B57" s="19" t="s">
        <v>69</v>
      </c>
      <c r="C57" s="20" t="s">
        <v>17</v>
      </c>
      <c r="D57" s="21">
        <v>13.87</v>
      </c>
      <c r="E57" s="22">
        <v>0.0358</v>
      </c>
      <c r="F57" s="18">
        <v>950</v>
      </c>
      <c r="G57" s="18">
        <f t="shared" si="4"/>
        <v>13176.5</v>
      </c>
      <c r="H57" s="23">
        <f t="shared" si="1"/>
        <v>94.316</v>
      </c>
      <c r="I57" s="23">
        <f t="shared" si="2"/>
        <v>212.211</v>
      </c>
      <c r="J57" s="23">
        <f t="shared" si="3"/>
        <v>165.053</v>
      </c>
      <c r="K57" s="29"/>
      <c r="L57" s="29"/>
    </row>
    <row r="58" ht="15.75" customHeight="1" spans="1:12">
      <c r="A58" s="24">
        <v>54</v>
      </c>
      <c r="B58" s="19" t="s">
        <v>70</v>
      </c>
      <c r="C58" s="20" t="s">
        <v>17</v>
      </c>
      <c r="D58" s="21">
        <v>6.35000000000002</v>
      </c>
      <c r="E58" s="22">
        <v>0.0358</v>
      </c>
      <c r="F58" s="18">
        <v>950</v>
      </c>
      <c r="G58" s="18">
        <f t="shared" si="4"/>
        <v>6032.50000000002</v>
      </c>
      <c r="H58" s="23">
        <f t="shared" si="1"/>
        <v>43.1800000000001</v>
      </c>
      <c r="I58" s="23">
        <f t="shared" si="2"/>
        <v>97.1550000000003</v>
      </c>
      <c r="J58" s="23">
        <f t="shared" si="3"/>
        <v>75.5650000000002</v>
      </c>
      <c r="K58" s="29"/>
      <c r="L58" s="29"/>
    </row>
    <row r="59" ht="15.75" customHeight="1" spans="1:12">
      <c r="A59" s="24">
        <v>55</v>
      </c>
      <c r="B59" s="19" t="s">
        <v>71</v>
      </c>
      <c r="C59" s="20" t="s">
        <v>17</v>
      </c>
      <c r="D59" s="21">
        <v>10.4400000000001</v>
      </c>
      <c r="E59" s="22">
        <v>0.0358</v>
      </c>
      <c r="F59" s="18">
        <v>950</v>
      </c>
      <c r="G59" s="18">
        <f t="shared" si="4"/>
        <v>9918.0000000001</v>
      </c>
      <c r="H59" s="23">
        <f t="shared" si="1"/>
        <v>70.9920000000007</v>
      </c>
      <c r="I59" s="23">
        <f t="shared" si="2"/>
        <v>159.732000000002</v>
      </c>
      <c r="J59" s="23">
        <f t="shared" si="3"/>
        <v>124.236000000001</v>
      </c>
      <c r="K59" s="29"/>
      <c r="L59" s="29"/>
    </row>
    <row r="60" ht="15.75" customHeight="1" spans="1:12">
      <c r="A60" s="24">
        <v>56</v>
      </c>
      <c r="B60" s="19" t="s">
        <v>72</v>
      </c>
      <c r="C60" s="20" t="s">
        <v>17</v>
      </c>
      <c r="D60" s="21">
        <v>8.23000000000002</v>
      </c>
      <c r="E60" s="22">
        <v>0.0358</v>
      </c>
      <c r="F60" s="18">
        <v>950</v>
      </c>
      <c r="G60" s="18">
        <f t="shared" si="4"/>
        <v>7818.50000000002</v>
      </c>
      <c r="H60" s="23">
        <f t="shared" si="1"/>
        <v>55.9640000000001</v>
      </c>
      <c r="I60" s="23">
        <f t="shared" si="2"/>
        <v>125.919</v>
      </c>
      <c r="J60" s="23">
        <f t="shared" si="3"/>
        <v>97.9370000000002</v>
      </c>
      <c r="K60" s="29"/>
      <c r="L60" s="29"/>
    </row>
    <row r="61" ht="15.75" customHeight="1" spans="1:12">
      <c r="A61" s="18">
        <v>57</v>
      </c>
      <c r="B61" s="19" t="s">
        <v>73</v>
      </c>
      <c r="C61" s="20" t="s">
        <v>17</v>
      </c>
      <c r="D61" s="21">
        <v>12.0399999999999</v>
      </c>
      <c r="E61" s="22">
        <v>0.0358</v>
      </c>
      <c r="F61" s="18">
        <v>950</v>
      </c>
      <c r="G61" s="18">
        <f t="shared" si="4"/>
        <v>11437.9999999999</v>
      </c>
      <c r="H61" s="23">
        <f t="shared" si="1"/>
        <v>81.8719999999993</v>
      </c>
      <c r="I61" s="23">
        <f t="shared" si="2"/>
        <v>184.211999999998</v>
      </c>
      <c r="J61" s="23">
        <f t="shared" si="3"/>
        <v>143.275999999999</v>
      </c>
      <c r="K61" s="29"/>
      <c r="L61" s="29"/>
    </row>
    <row r="62" ht="15.75" customHeight="1" spans="1:12">
      <c r="A62" s="24">
        <v>58</v>
      </c>
      <c r="B62" s="19" t="s">
        <v>74</v>
      </c>
      <c r="C62" s="20" t="s">
        <v>17</v>
      </c>
      <c r="D62" s="21">
        <v>11.9999999999999</v>
      </c>
      <c r="E62" s="22">
        <v>0.0358</v>
      </c>
      <c r="F62" s="18">
        <v>950</v>
      </c>
      <c r="G62" s="18">
        <f t="shared" si="4"/>
        <v>11399.9999999999</v>
      </c>
      <c r="H62" s="23">
        <f t="shared" si="1"/>
        <v>81.5999999999993</v>
      </c>
      <c r="I62" s="23">
        <f t="shared" si="2"/>
        <v>183.599999999998</v>
      </c>
      <c r="J62" s="23">
        <f t="shared" si="3"/>
        <v>142.799999999999</v>
      </c>
      <c r="K62" s="29"/>
      <c r="L62" s="29"/>
    </row>
    <row r="63" ht="15.75" customHeight="1" spans="1:12">
      <c r="A63" s="24">
        <v>59</v>
      </c>
      <c r="B63" s="19" t="s">
        <v>75</v>
      </c>
      <c r="C63" s="20" t="s">
        <v>17</v>
      </c>
      <c r="D63" s="21">
        <v>4.99999999999994</v>
      </c>
      <c r="E63" s="22">
        <v>0.0358</v>
      </c>
      <c r="F63" s="18">
        <v>950</v>
      </c>
      <c r="G63" s="18">
        <f t="shared" si="4"/>
        <v>4749.99999999994</v>
      </c>
      <c r="H63" s="23">
        <f t="shared" si="1"/>
        <v>33.9999999999996</v>
      </c>
      <c r="I63" s="23">
        <f t="shared" si="2"/>
        <v>76.4999999999991</v>
      </c>
      <c r="J63" s="23">
        <f t="shared" si="3"/>
        <v>59.4999999999993</v>
      </c>
      <c r="K63" s="29"/>
      <c r="L63" s="29"/>
    </row>
    <row r="64" ht="15.75" customHeight="1" spans="1:12">
      <c r="A64" s="24">
        <v>60</v>
      </c>
      <c r="B64" s="19" t="s">
        <v>76</v>
      </c>
      <c r="C64" s="20" t="s">
        <v>17</v>
      </c>
      <c r="D64" s="21">
        <v>6.30999999999995</v>
      </c>
      <c r="E64" s="22">
        <v>0.0358</v>
      </c>
      <c r="F64" s="18">
        <v>950</v>
      </c>
      <c r="G64" s="18">
        <f t="shared" si="4"/>
        <v>5994.49999999995</v>
      </c>
      <c r="H64" s="23">
        <f t="shared" si="1"/>
        <v>42.9079999999997</v>
      </c>
      <c r="I64" s="23">
        <f t="shared" si="2"/>
        <v>96.5429999999992</v>
      </c>
      <c r="J64" s="23">
        <f t="shared" si="3"/>
        <v>75.0889999999994</v>
      </c>
      <c r="K64" s="29"/>
      <c r="L64" s="29"/>
    </row>
    <row r="65" ht="15.75" customHeight="1" spans="1:12">
      <c r="A65" s="18">
        <v>61</v>
      </c>
      <c r="B65" s="19" t="s">
        <v>77</v>
      </c>
      <c r="C65" s="20" t="s">
        <v>17</v>
      </c>
      <c r="D65" s="19">
        <v>0.799999999999955</v>
      </c>
      <c r="E65" s="22">
        <v>0.0358</v>
      </c>
      <c r="F65" s="18">
        <v>950</v>
      </c>
      <c r="G65" s="18">
        <f t="shared" si="4"/>
        <v>759.999999999957</v>
      </c>
      <c r="H65" s="23">
        <f t="shared" si="1"/>
        <v>5.43999999999969</v>
      </c>
      <c r="I65" s="23">
        <f t="shared" si="2"/>
        <v>12.2399999999993</v>
      </c>
      <c r="J65" s="23">
        <f t="shared" si="3"/>
        <v>9.51999999999946</v>
      </c>
      <c r="K65" s="29"/>
      <c r="L65" s="29"/>
    </row>
    <row r="66" ht="15.75" customHeight="1" spans="1:12">
      <c r="A66" s="24">
        <v>62</v>
      </c>
      <c r="B66" s="19" t="s">
        <v>78</v>
      </c>
      <c r="C66" s="20" t="s">
        <v>17</v>
      </c>
      <c r="D66" s="21">
        <v>4.61000000000001</v>
      </c>
      <c r="E66" s="22">
        <v>0.0358</v>
      </c>
      <c r="F66" s="18">
        <v>950</v>
      </c>
      <c r="G66" s="18">
        <f t="shared" si="4"/>
        <v>4379.50000000001</v>
      </c>
      <c r="H66" s="23">
        <f t="shared" si="1"/>
        <v>31.3480000000001</v>
      </c>
      <c r="I66" s="23">
        <f t="shared" si="2"/>
        <v>70.5330000000002</v>
      </c>
      <c r="J66" s="23">
        <f t="shared" si="3"/>
        <v>54.8590000000001</v>
      </c>
      <c r="K66" s="29"/>
      <c r="L66" s="29"/>
    </row>
    <row r="67" ht="15.75" customHeight="1" spans="1:12">
      <c r="A67" s="24">
        <v>63</v>
      </c>
      <c r="B67" s="19" t="s">
        <v>79</v>
      </c>
      <c r="C67" s="20" t="s">
        <v>17</v>
      </c>
      <c r="D67" s="21">
        <v>5.00000000000011</v>
      </c>
      <c r="E67" s="22">
        <v>0.0358</v>
      </c>
      <c r="F67" s="18">
        <v>950</v>
      </c>
      <c r="G67" s="18">
        <f t="shared" si="4"/>
        <v>4750.0000000001</v>
      </c>
      <c r="H67" s="23">
        <f t="shared" si="1"/>
        <v>34.0000000000008</v>
      </c>
      <c r="I67" s="23">
        <f t="shared" si="2"/>
        <v>76.5000000000017</v>
      </c>
      <c r="J67" s="23">
        <f t="shared" si="3"/>
        <v>59.5000000000013</v>
      </c>
      <c r="K67" s="29"/>
      <c r="L67" s="29"/>
    </row>
    <row r="68" ht="15.75" customHeight="1" spans="1:12">
      <c r="A68" s="24">
        <v>64</v>
      </c>
      <c r="B68" s="19" t="s">
        <v>80</v>
      </c>
      <c r="C68" s="20" t="s">
        <v>17</v>
      </c>
      <c r="D68" s="21">
        <v>6.79999999999995</v>
      </c>
      <c r="E68" s="22">
        <v>0.0358</v>
      </c>
      <c r="F68" s="18">
        <v>950</v>
      </c>
      <c r="G68" s="18">
        <f t="shared" si="4"/>
        <v>6459.99999999995</v>
      </c>
      <c r="H68" s="23">
        <f t="shared" si="1"/>
        <v>46.2399999999997</v>
      </c>
      <c r="I68" s="23">
        <f t="shared" si="2"/>
        <v>104.039999999999</v>
      </c>
      <c r="J68" s="23">
        <f t="shared" si="3"/>
        <v>80.9199999999994</v>
      </c>
      <c r="K68" s="29"/>
      <c r="L68" s="29"/>
    </row>
    <row r="69" ht="15.75" customHeight="1" spans="1:12">
      <c r="A69" s="18">
        <v>65</v>
      </c>
      <c r="B69" s="19" t="s">
        <v>81</v>
      </c>
      <c r="C69" s="20" t="s">
        <v>17</v>
      </c>
      <c r="D69" s="21">
        <v>3.89999999999992</v>
      </c>
      <c r="E69" s="22">
        <v>0.0358</v>
      </c>
      <c r="F69" s="18">
        <v>950</v>
      </c>
      <c r="G69" s="18">
        <f t="shared" si="4"/>
        <v>3704.99999999992</v>
      </c>
      <c r="H69" s="23">
        <f t="shared" si="1"/>
        <v>26.5199999999995</v>
      </c>
      <c r="I69" s="23">
        <f t="shared" si="2"/>
        <v>59.6699999999988</v>
      </c>
      <c r="J69" s="23">
        <f t="shared" si="3"/>
        <v>46.409999999999</v>
      </c>
      <c r="K69" s="29"/>
      <c r="L69" s="29"/>
    </row>
    <row r="70" ht="15.75" customHeight="1" spans="1:12">
      <c r="A70" s="24">
        <v>66</v>
      </c>
      <c r="B70" s="19" t="s">
        <v>82</v>
      </c>
      <c r="C70" s="20" t="s">
        <v>17</v>
      </c>
      <c r="D70" s="21">
        <v>4.30000000000007</v>
      </c>
      <c r="E70" s="22">
        <v>0.0358</v>
      </c>
      <c r="F70" s="18">
        <v>950</v>
      </c>
      <c r="G70" s="18">
        <f t="shared" ref="G70:G91" si="5">D70*F70</f>
        <v>4085.00000000007</v>
      </c>
      <c r="H70" s="23">
        <f t="shared" si="1"/>
        <v>29.2400000000005</v>
      </c>
      <c r="I70" s="23">
        <f t="shared" si="2"/>
        <v>65.7900000000011</v>
      </c>
      <c r="J70" s="23">
        <f t="shared" si="3"/>
        <v>51.1700000000008</v>
      </c>
      <c r="K70" s="29"/>
      <c r="L70" s="29"/>
    </row>
    <row r="71" ht="15.75" customHeight="1" spans="1:12">
      <c r="A71" s="24">
        <v>67</v>
      </c>
      <c r="B71" s="19" t="s">
        <v>83</v>
      </c>
      <c r="C71" s="20" t="s">
        <v>17</v>
      </c>
      <c r="D71" s="21">
        <v>4.99999999999994</v>
      </c>
      <c r="E71" s="22">
        <v>0.0358</v>
      </c>
      <c r="F71" s="18">
        <v>950</v>
      </c>
      <c r="G71" s="18">
        <f t="shared" si="5"/>
        <v>4749.99999999994</v>
      </c>
      <c r="H71" s="23">
        <f t="shared" ref="H71:H134" si="6">D71*34*0.2</f>
        <v>33.9999999999996</v>
      </c>
      <c r="I71" s="23">
        <f t="shared" ref="I71:I134" si="7">D71*34*0.45</f>
        <v>76.4999999999991</v>
      </c>
      <c r="J71" s="23">
        <f t="shared" ref="J71:J134" si="8">D71*34*0.35</f>
        <v>59.4999999999993</v>
      </c>
      <c r="K71" s="29"/>
      <c r="L71" s="29"/>
    </row>
    <row r="72" ht="15.75" customHeight="1" spans="1:12">
      <c r="A72" s="24">
        <v>68</v>
      </c>
      <c r="B72" s="19" t="s">
        <v>84</v>
      </c>
      <c r="C72" s="20" t="s">
        <v>17</v>
      </c>
      <c r="D72" s="21">
        <v>4</v>
      </c>
      <c r="E72" s="22">
        <v>0.0358</v>
      </c>
      <c r="F72" s="18">
        <v>950</v>
      </c>
      <c r="G72" s="18">
        <f t="shared" si="5"/>
        <v>3800</v>
      </c>
      <c r="H72" s="23">
        <f t="shared" si="6"/>
        <v>27.2</v>
      </c>
      <c r="I72" s="23">
        <f t="shared" si="7"/>
        <v>61.2</v>
      </c>
      <c r="J72" s="23">
        <f t="shared" si="8"/>
        <v>47.6</v>
      </c>
      <c r="K72" s="29"/>
      <c r="L72" s="29"/>
    </row>
    <row r="73" ht="15.75" customHeight="1" spans="1:12">
      <c r="A73" s="18">
        <v>69</v>
      </c>
      <c r="B73" s="19" t="s">
        <v>85</v>
      </c>
      <c r="C73" s="20" t="s">
        <v>17</v>
      </c>
      <c r="D73" s="21">
        <v>4.99999999999994</v>
      </c>
      <c r="E73" s="22">
        <v>0.0358</v>
      </c>
      <c r="F73" s="18">
        <v>950</v>
      </c>
      <c r="G73" s="18">
        <f t="shared" si="5"/>
        <v>4749.99999999994</v>
      </c>
      <c r="H73" s="23">
        <f t="shared" si="6"/>
        <v>33.9999999999996</v>
      </c>
      <c r="I73" s="23">
        <f t="shared" si="7"/>
        <v>76.4999999999991</v>
      </c>
      <c r="J73" s="23">
        <f t="shared" si="8"/>
        <v>59.4999999999993</v>
      </c>
      <c r="K73" s="29"/>
      <c r="L73" s="29"/>
    </row>
    <row r="74" ht="15.75" customHeight="1" spans="1:12">
      <c r="A74" s="24">
        <v>70</v>
      </c>
      <c r="B74" s="19" t="s">
        <v>86</v>
      </c>
      <c r="C74" s="20" t="s">
        <v>17</v>
      </c>
      <c r="D74" s="21">
        <v>3.00000000000003</v>
      </c>
      <c r="E74" s="22">
        <v>0.0358</v>
      </c>
      <c r="F74" s="18">
        <v>950</v>
      </c>
      <c r="G74" s="18">
        <f t="shared" si="5"/>
        <v>2850.00000000003</v>
      </c>
      <c r="H74" s="23">
        <f t="shared" si="6"/>
        <v>20.4000000000002</v>
      </c>
      <c r="I74" s="23">
        <f t="shared" si="7"/>
        <v>45.9000000000005</v>
      </c>
      <c r="J74" s="23">
        <f t="shared" si="8"/>
        <v>35.7000000000004</v>
      </c>
      <c r="K74" s="29"/>
      <c r="L74" s="29"/>
    </row>
    <row r="75" ht="15.75" customHeight="1" spans="1:12">
      <c r="A75" s="24">
        <v>71</v>
      </c>
      <c r="B75" s="19" t="s">
        <v>87</v>
      </c>
      <c r="C75" s="20" t="s">
        <v>17</v>
      </c>
      <c r="D75" s="21">
        <v>4.90000000000003</v>
      </c>
      <c r="E75" s="22">
        <v>0.0358</v>
      </c>
      <c r="F75" s="18">
        <v>950</v>
      </c>
      <c r="G75" s="18">
        <f t="shared" si="5"/>
        <v>4655.00000000003</v>
      </c>
      <c r="H75" s="23">
        <f t="shared" si="6"/>
        <v>33.3200000000002</v>
      </c>
      <c r="I75" s="23">
        <f t="shared" si="7"/>
        <v>74.9700000000005</v>
      </c>
      <c r="J75" s="23">
        <f t="shared" si="8"/>
        <v>58.3100000000004</v>
      </c>
      <c r="K75" s="29"/>
      <c r="L75" s="29"/>
    </row>
    <row r="76" ht="15.75" customHeight="1" spans="1:12">
      <c r="A76" s="24">
        <v>72</v>
      </c>
      <c r="B76" s="19" t="s">
        <v>88</v>
      </c>
      <c r="C76" s="20" t="s">
        <v>17</v>
      </c>
      <c r="D76" s="19">
        <v>3</v>
      </c>
      <c r="E76" s="22">
        <v>0.0358</v>
      </c>
      <c r="F76" s="18">
        <v>950</v>
      </c>
      <c r="G76" s="18">
        <f t="shared" si="5"/>
        <v>2850</v>
      </c>
      <c r="H76" s="23">
        <f t="shared" si="6"/>
        <v>20.4</v>
      </c>
      <c r="I76" s="23">
        <f t="shared" si="7"/>
        <v>45.9</v>
      </c>
      <c r="J76" s="23">
        <f t="shared" si="8"/>
        <v>35.7</v>
      </c>
      <c r="K76" s="29"/>
      <c r="L76" s="29"/>
    </row>
    <row r="77" ht="15.75" customHeight="1" spans="1:12">
      <c r="A77" s="18">
        <v>73</v>
      </c>
      <c r="B77" s="19" t="s">
        <v>89</v>
      </c>
      <c r="C77" s="20" t="s">
        <v>17</v>
      </c>
      <c r="D77" s="21">
        <v>1.50000000000003</v>
      </c>
      <c r="E77" s="22">
        <v>0.0358</v>
      </c>
      <c r="F77" s="18">
        <v>950</v>
      </c>
      <c r="G77" s="18">
        <f t="shared" si="5"/>
        <v>1425.00000000003</v>
      </c>
      <c r="H77" s="23">
        <f t="shared" si="6"/>
        <v>10.2000000000002</v>
      </c>
      <c r="I77" s="23">
        <f t="shared" si="7"/>
        <v>22.9500000000005</v>
      </c>
      <c r="J77" s="23">
        <f t="shared" si="8"/>
        <v>17.8500000000004</v>
      </c>
      <c r="K77" s="29"/>
      <c r="L77" s="29"/>
    </row>
    <row r="78" ht="15.75" customHeight="1" spans="1:12">
      <c r="A78" s="24">
        <v>74</v>
      </c>
      <c r="B78" s="19" t="s">
        <v>90</v>
      </c>
      <c r="C78" s="20" t="s">
        <v>17</v>
      </c>
      <c r="D78" s="21">
        <v>5.50000000000003</v>
      </c>
      <c r="E78" s="22">
        <v>0.0358</v>
      </c>
      <c r="F78" s="18">
        <v>950</v>
      </c>
      <c r="G78" s="18">
        <f t="shared" si="5"/>
        <v>5225.00000000003</v>
      </c>
      <c r="H78" s="23">
        <f t="shared" si="6"/>
        <v>37.4000000000002</v>
      </c>
      <c r="I78" s="23">
        <f t="shared" si="7"/>
        <v>84.1500000000005</v>
      </c>
      <c r="J78" s="23">
        <f t="shared" si="8"/>
        <v>65.4500000000004</v>
      </c>
      <c r="K78" s="29"/>
      <c r="L78" s="29"/>
    </row>
    <row r="79" ht="15.75" customHeight="1" spans="1:12">
      <c r="A79" s="24">
        <v>75</v>
      </c>
      <c r="B79" s="19" t="s">
        <v>91</v>
      </c>
      <c r="C79" s="20" t="s">
        <v>17</v>
      </c>
      <c r="D79" s="21">
        <v>6.20000000000005</v>
      </c>
      <c r="E79" s="22">
        <v>0.0358</v>
      </c>
      <c r="F79" s="18">
        <v>950</v>
      </c>
      <c r="G79" s="18">
        <f t="shared" si="5"/>
        <v>5890.00000000005</v>
      </c>
      <c r="H79" s="23">
        <f t="shared" si="6"/>
        <v>42.1600000000003</v>
      </c>
      <c r="I79" s="23">
        <f t="shared" si="7"/>
        <v>94.8600000000008</v>
      </c>
      <c r="J79" s="23">
        <f t="shared" si="8"/>
        <v>73.7800000000006</v>
      </c>
      <c r="K79" s="29"/>
      <c r="L79" s="29"/>
    </row>
    <row r="80" ht="15.75" customHeight="1" spans="1:12">
      <c r="A80" s="24">
        <v>76</v>
      </c>
      <c r="B80" s="19" t="s">
        <v>92</v>
      </c>
      <c r="C80" s="20" t="s">
        <v>17</v>
      </c>
      <c r="D80" s="21">
        <v>5.19999999999996</v>
      </c>
      <c r="E80" s="22">
        <v>0.0358</v>
      </c>
      <c r="F80" s="18">
        <v>950</v>
      </c>
      <c r="G80" s="18">
        <f t="shared" si="5"/>
        <v>4939.99999999996</v>
      </c>
      <c r="H80" s="23">
        <f t="shared" si="6"/>
        <v>35.3599999999997</v>
      </c>
      <c r="I80" s="23">
        <f t="shared" si="7"/>
        <v>79.5599999999994</v>
      </c>
      <c r="J80" s="23">
        <f t="shared" si="8"/>
        <v>61.8799999999995</v>
      </c>
      <c r="K80" s="29"/>
      <c r="L80" s="29"/>
    </row>
    <row r="81" ht="15.75" customHeight="1" spans="1:12">
      <c r="A81" s="18">
        <v>77</v>
      </c>
      <c r="B81" s="19" t="s">
        <v>93</v>
      </c>
      <c r="C81" s="20" t="s">
        <v>17</v>
      </c>
      <c r="D81" s="21">
        <v>7.91999999999999</v>
      </c>
      <c r="E81" s="22">
        <v>0.0358</v>
      </c>
      <c r="F81" s="18">
        <v>950</v>
      </c>
      <c r="G81" s="18">
        <f t="shared" si="5"/>
        <v>7523.99999999999</v>
      </c>
      <c r="H81" s="23">
        <f t="shared" si="6"/>
        <v>53.8559999999999</v>
      </c>
      <c r="I81" s="23">
        <f t="shared" si="7"/>
        <v>121.176</v>
      </c>
      <c r="J81" s="23">
        <f t="shared" si="8"/>
        <v>94.2479999999999</v>
      </c>
      <c r="K81" s="29"/>
      <c r="L81" s="29"/>
    </row>
    <row r="82" ht="15.75" customHeight="1" spans="1:12">
      <c r="A82" s="24">
        <v>78</v>
      </c>
      <c r="B82" s="19" t="s">
        <v>94</v>
      </c>
      <c r="C82" s="20" t="s">
        <v>17</v>
      </c>
      <c r="D82" s="21">
        <v>6.59999999999997</v>
      </c>
      <c r="E82" s="22">
        <v>0.0358</v>
      </c>
      <c r="F82" s="18">
        <v>950</v>
      </c>
      <c r="G82" s="18">
        <f t="shared" si="5"/>
        <v>6269.99999999997</v>
      </c>
      <c r="H82" s="23">
        <f t="shared" si="6"/>
        <v>44.8799999999998</v>
      </c>
      <c r="I82" s="23">
        <f t="shared" si="7"/>
        <v>100.98</v>
      </c>
      <c r="J82" s="23">
        <f t="shared" si="8"/>
        <v>78.5399999999996</v>
      </c>
      <c r="K82" s="29"/>
      <c r="L82" s="29"/>
    </row>
    <row r="83" ht="15.75" customHeight="1" spans="1:12">
      <c r="A83" s="24">
        <v>79</v>
      </c>
      <c r="B83" s="19" t="s">
        <v>95</v>
      </c>
      <c r="C83" s="20" t="s">
        <v>17</v>
      </c>
      <c r="D83" s="21">
        <v>3</v>
      </c>
      <c r="E83" s="22">
        <v>0.0358</v>
      </c>
      <c r="F83" s="18">
        <v>950</v>
      </c>
      <c r="G83" s="18">
        <f t="shared" si="5"/>
        <v>2850</v>
      </c>
      <c r="H83" s="23">
        <f t="shared" si="6"/>
        <v>20.4</v>
      </c>
      <c r="I83" s="23">
        <f t="shared" si="7"/>
        <v>45.9</v>
      </c>
      <c r="J83" s="23">
        <f t="shared" si="8"/>
        <v>35.7</v>
      </c>
      <c r="K83" s="29"/>
      <c r="L83" s="29"/>
    </row>
    <row r="84" ht="15.75" customHeight="1" spans="1:12">
      <c r="A84" s="24">
        <v>80</v>
      </c>
      <c r="B84" s="19" t="s">
        <v>96</v>
      </c>
      <c r="C84" s="20" t="s">
        <v>17</v>
      </c>
      <c r="D84" s="21">
        <v>5.60000000000002</v>
      </c>
      <c r="E84" s="22">
        <v>0.0358</v>
      </c>
      <c r="F84" s="18">
        <v>950</v>
      </c>
      <c r="G84" s="18">
        <f t="shared" si="5"/>
        <v>5320.00000000002</v>
      </c>
      <c r="H84" s="23">
        <f t="shared" si="6"/>
        <v>38.0800000000001</v>
      </c>
      <c r="I84" s="23">
        <f t="shared" si="7"/>
        <v>85.6800000000003</v>
      </c>
      <c r="J84" s="23">
        <f t="shared" si="8"/>
        <v>66.6400000000002</v>
      </c>
      <c r="K84" s="29"/>
      <c r="L84" s="29"/>
    </row>
    <row r="85" ht="15.75" customHeight="1" spans="1:12">
      <c r="A85" s="18">
        <v>81</v>
      </c>
      <c r="B85" s="19" t="s">
        <v>97</v>
      </c>
      <c r="C85" s="20" t="s">
        <v>17</v>
      </c>
      <c r="D85" s="21">
        <v>13</v>
      </c>
      <c r="E85" s="22">
        <v>0.0358</v>
      </c>
      <c r="F85" s="18">
        <v>950</v>
      </c>
      <c r="G85" s="18">
        <f t="shared" si="5"/>
        <v>12350</v>
      </c>
      <c r="H85" s="23">
        <f t="shared" si="6"/>
        <v>88.4</v>
      </c>
      <c r="I85" s="23">
        <f t="shared" si="7"/>
        <v>198.9</v>
      </c>
      <c r="J85" s="23">
        <f t="shared" si="8"/>
        <v>154.7</v>
      </c>
      <c r="K85" s="29"/>
      <c r="L85" s="29"/>
    </row>
    <row r="86" ht="15.75" customHeight="1" spans="1:12">
      <c r="A86" s="24">
        <v>82</v>
      </c>
      <c r="B86" s="19" t="s">
        <v>98</v>
      </c>
      <c r="C86" s="20" t="s">
        <v>17</v>
      </c>
      <c r="D86" s="21">
        <v>5.00000000000003</v>
      </c>
      <c r="E86" s="22">
        <v>0.0358</v>
      </c>
      <c r="F86" s="18">
        <v>950</v>
      </c>
      <c r="G86" s="18">
        <f t="shared" si="5"/>
        <v>4750.00000000003</v>
      </c>
      <c r="H86" s="23">
        <f t="shared" si="6"/>
        <v>34.0000000000002</v>
      </c>
      <c r="I86" s="23">
        <f t="shared" si="7"/>
        <v>76.5000000000005</v>
      </c>
      <c r="J86" s="23">
        <f t="shared" si="8"/>
        <v>59.5000000000004</v>
      </c>
      <c r="K86" s="29"/>
      <c r="L86" s="29"/>
    </row>
    <row r="87" ht="15.75" customHeight="1" spans="1:12">
      <c r="A87" s="24">
        <v>83</v>
      </c>
      <c r="B87" s="19" t="s">
        <v>99</v>
      </c>
      <c r="C87" s="20" t="s">
        <v>17</v>
      </c>
      <c r="D87" s="19">
        <v>2.79000000000002</v>
      </c>
      <c r="E87" s="22">
        <v>0.0358</v>
      </c>
      <c r="F87" s="18">
        <v>950</v>
      </c>
      <c r="G87" s="18">
        <f t="shared" si="5"/>
        <v>2650.50000000002</v>
      </c>
      <c r="H87" s="23">
        <f t="shared" si="6"/>
        <v>18.9720000000001</v>
      </c>
      <c r="I87" s="23">
        <f t="shared" si="7"/>
        <v>42.6870000000003</v>
      </c>
      <c r="J87" s="23">
        <f t="shared" si="8"/>
        <v>33.2010000000002</v>
      </c>
      <c r="K87" s="29"/>
      <c r="L87" s="29"/>
    </row>
    <row r="88" ht="15.75" customHeight="1" spans="1:12">
      <c r="A88" s="24">
        <v>84</v>
      </c>
      <c r="B88" s="19" t="s">
        <v>100</v>
      </c>
      <c r="C88" s="20" t="s">
        <v>17</v>
      </c>
      <c r="D88" s="21">
        <v>3</v>
      </c>
      <c r="E88" s="22">
        <v>0.0358</v>
      </c>
      <c r="F88" s="18">
        <v>950</v>
      </c>
      <c r="G88" s="18">
        <f t="shared" si="5"/>
        <v>2850</v>
      </c>
      <c r="H88" s="23">
        <f t="shared" si="6"/>
        <v>20.4</v>
      </c>
      <c r="I88" s="23">
        <f t="shared" si="7"/>
        <v>45.9</v>
      </c>
      <c r="J88" s="23">
        <f t="shared" si="8"/>
        <v>35.7</v>
      </c>
      <c r="K88" s="29"/>
      <c r="L88" s="29"/>
    </row>
    <row r="89" ht="15.75" customHeight="1" spans="1:12">
      <c r="A89" s="18">
        <v>85</v>
      </c>
      <c r="B89" s="19" t="s">
        <v>101</v>
      </c>
      <c r="C89" s="20" t="s">
        <v>17</v>
      </c>
      <c r="D89" s="21">
        <v>2</v>
      </c>
      <c r="E89" s="22">
        <v>0.0358</v>
      </c>
      <c r="F89" s="18">
        <v>950</v>
      </c>
      <c r="G89" s="18">
        <f t="shared" si="5"/>
        <v>1900</v>
      </c>
      <c r="H89" s="23">
        <f t="shared" si="6"/>
        <v>13.6</v>
      </c>
      <c r="I89" s="23">
        <f t="shared" si="7"/>
        <v>30.6</v>
      </c>
      <c r="J89" s="23">
        <f t="shared" si="8"/>
        <v>23.8</v>
      </c>
      <c r="K89" s="29"/>
      <c r="L89" s="29"/>
    </row>
    <row r="90" ht="15.75" customHeight="1" spans="1:12">
      <c r="A90" s="24">
        <v>86</v>
      </c>
      <c r="B90" s="19" t="s">
        <v>102</v>
      </c>
      <c r="C90" s="20" t="s">
        <v>17</v>
      </c>
      <c r="D90" s="19">
        <v>1.80000000000001</v>
      </c>
      <c r="E90" s="22">
        <v>0.0358</v>
      </c>
      <c r="F90" s="18">
        <v>950</v>
      </c>
      <c r="G90" s="18">
        <f t="shared" si="5"/>
        <v>1710.00000000001</v>
      </c>
      <c r="H90" s="23">
        <f t="shared" si="6"/>
        <v>12.2400000000001</v>
      </c>
      <c r="I90" s="23">
        <f t="shared" si="7"/>
        <v>27.5400000000002</v>
      </c>
      <c r="J90" s="23">
        <f t="shared" si="8"/>
        <v>21.4200000000001</v>
      </c>
      <c r="K90" s="29"/>
      <c r="L90" s="29"/>
    </row>
    <row r="91" ht="15.75" customHeight="1" spans="1:12">
      <c r="A91" s="24">
        <v>87</v>
      </c>
      <c r="B91" s="19" t="s">
        <v>103</v>
      </c>
      <c r="C91" s="20" t="s">
        <v>17</v>
      </c>
      <c r="D91" s="21">
        <v>4</v>
      </c>
      <c r="E91" s="22">
        <v>0.0358</v>
      </c>
      <c r="F91" s="18">
        <v>950</v>
      </c>
      <c r="G91" s="18">
        <f t="shared" si="5"/>
        <v>3800</v>
      </c>
      <c r="H91" s="23">
        <f t="shared" si="6"/>
        <v>27.2</v>
      </c>
      <c r="I91" s="23">
        <f t="shared" si="7"/>
        <v>61.2</v>
      </c>
      <c r="J91" s="23">
        <f t="shared" si="8"/>
        <v>47.6</v>
      </c>
      <c r="K91" s="29"/>
      <c r="L91" s="29"/>
    </row>
    <row r="92" ht="15.75" customHeight="1" spans="1:12">
      <c r="A92" s="24">
        <v>88</v>
      </c>
      <c r="B92" s="19" t="s">
        <v>104</v>
      </c>
      <c r="C92" s="20" t="s">
        <v>17</v>
      </c>
      <c r="D92" s="21">
        <v>2.97999999999999</v>
      </c>
      <c r="E92" s="22">
        <v>0.0358</v>
      </c>
      <c r="F92" s="18">
        <v>950</v>
      </c>
      <c r="G92" s="18">
        <f t="shared" ref="G92:G155" si="9">D92*F92</f>
        <v>2830.99999999999</v>
      </c>
      <c r="H92" s="23">
        <f t="shared" si="6"/>
        <v>20.2639999999999</v>
      </c>
      <c r="I92" s="23">
        <f t="shared" si="7"/>
        <v>45.5939999999999</v>
      </c>
      <c r="J92" s="23">
        <f t="shared" si="8"/>
        <v>35.4619999999999</v>
      </c>
      <c r="K92" s="29"/>
      <c r="L92" s="29"/>
    </row>
    <row r="93" ht="15.75" customHeight="1" spans="1:12">
      <c r="A93" s="18">
        <v>89</v>
      </c>
      <c r="B93" s="19" t="s">
        <v>105</v>
      </c>
      <c r="C93" s="20" t="s">
        <v>17</v>
      </c>
      <c r="D93" s="19">
        <v>2.69</v>
      </c>
      <c r="E93" s="22">
        <v>0.0358</v>
      </c>
      <c r="F93" s="18">
        <v>950</v>
      </c>
      <c r="G93" s="18">
        <f t="shared" si="9"/>
        <v>2555.5</v>
      </c>
      <c r="H93" s="23">
        <f t="shared" si="6"/>
        <v>18.292</v>
      </c>
      <c r="I93" s="23">
        <f t="shared" si="7"/>
        <v>41.157</v>
      </c>
      <c r="J93" s="23">
        <f t="shared" si="8"/>
        <v>32.011</v>
      </c>
      <c r="K93" s="29"/>
      <c r="L93" s="29"/>
    </row>
    <row r="94" ht="15.75" customHeight="1" spans="1:12">
      <c r="A94" s="24">
        <v>90</v>
      </c>
      <c r="B94" s="19" t="s">
        <v>106</v>
      </c>
      <c r="C94" s="20" t="s">
        <v>17</v>
      </c>
      <c r="D94" s="21">
        <v>3.48999999999998</v>
      </c>
      <c r="E94" s="22">
        <v>0.0358</v>
      </c>
      <c r="F94" s="18">
        <v>950</v>
      </c>
      <c r="G94" s="18">
        <f t="shared" si="9"/>
        <v>3315.49999999998</v>
      </c>
      <c r="H94" s="23">
        <f t="shared" si="6"/>
        <v>23.7319999999999</v>
      </c>
      <c r="I94" s="23">
        <f t="shared" si="7"/>
        <v>53.3969999999997</v>
      </c>
      <c r="J94" s="23">
        <f t="shared" si="8"/>
        <v>41.5309999999998</v>
      </c>
      <c r="K94" s="29"/>
      <c r="L94" s="29"/>
    </row>
    <row r="95" ht="15.75" customHeight="1" spans="1:12">
      <c r="A95" s="24">
        <v>91</v>
      </c>
      <c r="B95" s="19" t="s">
        <v>107</v>
      </c>
      <c r="C95" s="20" t="s">
        <v>17</v>
      </c>
      <c r="D95" s="21">
        <v>4.30000000000001</v>
      </c>
      <c r="E95" s="22">
        <v>0.0358</v>
      </c>
      <c r="F95" s="18">
        <v>950</v>
      </c>
      <c r="G95" s="18">
        <f t="shared" si="9"/>
        <v>4085.00000000001</v>
      </c>
      <c r="H95" s="23">
        <f t="shared" si="6"/>
        <v>29.2400000000001</v>
      </c>
      <c r="I95" s="23">
        <f t="shared" si="7"/>
        <v>65.7900000000001</v>
      </c>
      <c r="J95" s="23">
        <f t="shared" si="8"/>
        <v>51.1700000000001</v>
      </c>
      <c r="K95" s="29"/>
      <c r="L95" s="29"/>
    </row>
    <row r="96" ht="15.75" customHeight="1" spans="1:12">
      <c r="A96" s="24">
        <v>92</v>
      </c>
      <c r="B96" s="19" t="s">
        <v>108</v>
      </c>
      <c r="C96" s="20" t="s">
        <v>17</v>
      </c>
      <c r="D96" s="21">
        <v>2.49999999999997</v>
      </c>
      <c r="E96" s="22">
        <v>0.0358</v>
      </c>
      <c r="F96" s="18">
        <v>950</v>
      </c>
      <c r="G96" s="18">
        <f t="shared" si="9"/>
        <v>2374.99999999997</v>
      </c>
      <c r="H96" s="23">
        <f t="shared" si="6"/>
        <v>16.9999999999998</v>
      </c>
      <c r="I96" s="23">
        <f t="shared" si="7"/>
        <v>38.2499999999995</v>
      </c>
      <c r="J96" s="23">
        <f t="shared" si="8"/>
        <v>29.7499999999996</v>
      </c>
      <c r="K96" s="29"/>
      <c r="L96" s="29"/>
    </row>
    <row r="97" ht="15.75" customHeight="1" spans="1:12">
      <c r="A97" s="18">
        <v>93</v>
      </c>
      <c r="B97" s="19" t="s">
        <v>109</v>
      </c>
      <c r="C97" s="20" t="s">
        <v>17</v>
      </c>
      <c r="D97" s="21">
        <v>3.40000000000001</v>
      </c>
      <c r="E97" s="22">
        <v>0.0358</v>
      </c>
      <c r="F97" s="18">
        <v>950</v>
      </c>
      <c r="G97" s="18">
        <f t="shared" si="9"/>
        <v>3230.00000000001</v>
      </c>
      <c r="H97" s="23">
        <f t="shared" si="6"/>
        <v>23.1200000000001</v>
      </c>
      <c r="I97" s="23">
        <f t="shared" si="7"/>
        <v>52.0200000000002</v>
      </c>
      <c r="J97" s="23">
        <f t="shared" si="8"/>
        <v>40.4600000000001</v>
      </c>
      <c r="K97" s="29"/>
      <c r="L97" s="29"/>
    </row>
    <row r="98" ht="15.75" customHeight="1" spans="1:12">
      <c r="A98" s="24">
        <v>94</v>
      </c>
      <c r="B98" s="19" t="s">
        <v>110</v>
      </c>
      <c r="C98" s="20" t="s">
        <v>17</v>
      </c>
      <c r="D98" s="19">
        <v>2.00000000000003</v>
      </c>
      <c r="E98" s="22">
        <v>0.0358</v>
      </c>
      <c r="F98" s="18">
        <v>950</v>
      </c>
      <c r="G98" s="18">
        <f t="shared" si="9"/>
        <v>1900.00000000003</v>
      </c>
      <c r="H98" s="23">
        <f t="shared" si="6"/>
        <v>13.6000000000002</v>
      </c>
      <c r="I98" s="23">
        <f t="shared" si="7"/>
        <v>30.6000000000005</v>
      </c>
      <c r="J98" s="23">
        <f t="shared" si="8"/>
        <v>23.8000000000004</v>
      </c>
      <c r="K98" s="29"/>
      <c r="L98" s="29"/>
    </row>
    <row r="99" ht="15.75" customHeight="1" spans="1:12">
      <c r="A99" s="24">
        <v>95</v>
      </c>
      <c r="B99" s="19" t="s">
        <v>111</v>
      </c>
      <c r="C99" s="20" t="s">
        <v>17</v>
      </c>
      <c r="D99" s="21">
        <v>5.99999999999994</v>
      </c>
      <c r="E99" s="22">
        <v>0.0358</v>
      </c>
      <c r="F99" s="18">
        <v>950</v>
      </c>
      <c r="G99" s="18">
        <f t="shared" si="9"/>
        <v>5699.99999999994</v>
      </c>
      <c r="H99" s="23">
        <f t="shared" si="6"/>
        <v>40.7999999999996</v>
      </c>
      <c r="I99" s="23">
        <f t="shared" si="7"/>
        <v>91.7999999999991</v>
      </c>
      <c r="J99" s="23">
        <f t="shared" si="8"/>
        <v>71.3999999999993</v>
      </c>
      <c r="K99" s="29"/>
      <c r="L99" s="29"/>
    </row>
    <row r="100" ht="15.75" customHeight="1" spans="1:12">
      <c r="A100" s="24">
        <v>96</v>
      </c>
      <c r="B100" s="19" t="s">
        <v>112</v>
      </c>
      <c r="C100" s="20" t="s">
        <v>17</v>
      </c>
      <c r="D100" s="21">
        <v>3.30000000000004</v>
      </c>
      <c r="E100" s="22">
        <v>0.0358</v>
      </c>
      <c r="F100" s="18">
        <v>950</v>
      </c>
      <c r="G100" s="18">
        <f t="shared" si="9"/>
        <v>3135.00000000004</v>
      </c>
      <c r="H100" s="23">
        <f t="shared" si="6"/>
        <v>22.4400000000003</v>
      </c>
      <c r="I100" s="23">
        <f t="shared" si="7"/>
        <v>50.4900000000006</v>
      </c>
      <c r="J100" s="23">
        <f t="shared" si="8"/>
        <v>39.2700000000005</v>
      </c>
      <c r="K100" s="29"/>
      <c r="L100" s="29"/>
    </row>
    <row r="101" ht="15.75" customHeight="1" spans="1:12">
      <c r="A101" s="18">
        <v>97</v>
      </c>
      <c r="B101" s="19" t="s">
        <v>113</v>
      </c>
      <c r="C101" s="20" t="s">
        <v>17</v>
      </c>
      <c r="D101" s="21">
        <v>4.80000000000001</v>
      </c>
      <c r="E101" s="22">
        <v>0.0358</v>
      </c>
      <c r="F101" s="18">
        <v>950</v>
      </c>
      <c r="G101" s="18">
        <f t="shared" si="9"/>
        <v>4560.00000000001</v>
      </c>
      <c r="H101" s="23">
        <f t="shared" si="6"/>
        <v>32.6400000000001</v>
      </c>
      <c r="I101" s="23">
        <f t="shared" si="7"/>
        <v>73.4400000000002</v>
      </c>
      <c r="J101" s="23">
        <f t="shared" si="8"/>
        <v>57.1200000000001</v>
      </c>
      <c r="K101" s="29"/>
      <c r="L101" s="29"/>
    </row>
    <row r="102" ht="15.75" customHeight="1" spans="1:12">
      <c r="A102" s="24">
        <v>98</v>
      </c>
      <c r="B102" s="19" t="s">
        <v>114</v>
      </c>
      <c r="C102" s="20" t="s">
        <v>17</v>
      </c>
      <c r="D102" s="21">
        <v>12</v>
      </c>
      <c r="E102" s="22">
        <v>0.0358</v>
      </c>
      <c r="F102" s="18">
        <v>950</v>
      </c>
      <c r="G102" s="18">
        <f t="shared" si="9"/>
        <v>11400</v>
      </c>
      <c r="H102" s="23">
        <f t="shared" si="6"/>
        <v>81.6</v>
      </c>
      <c r="I102" s="23">
        <f t="shared" si="7"/>
        <v>183.6</v>
      </c>
      <c r="J102" s="23">
        <f t="shared" si="8"/>
        <v>142.8</v>
      </c>
      <c r="K102" s="29"/>
      <c r="L102" s="29"/>
    </row>
    <row r="103" ht="15.75" customHeight="1" spans="1:12">
      <c r="A103" s="24">
        <v>99</v>
      </c>
      <c r="B103" s="19" t="s">
        <v>115</v>
      </c>
      <c r="C103" s="20" t="s">
        <v>17</v>
      </c>
      <c r="D103" s="21">
        <v>7.3</v>
      </c>
      <c r="E103" s="22">
        <v>0.0358</v>
      </c>
      <c r="F103" s="18">
        <v>950</v>
      </c>
      <c r="G103" s="18">
        <f t="shared" si="9"/>
        <v>6935</v>
      </c>
      <c r="H103" s="23">
        <f t="shared" si="6"/>
        <v>49.64</v>
      </c>
      <c r="I103" s="23">
        <f t="shared" si="7"/>
        <v>111.69</v>
      </c>
      <c r="J103" s="23">
        <f t="shared" si="8"/>
        <v>86.87</v>
      </c>
      <c r="K103" s="29"/>
      <c r="L103" s="29"/>
    </row>
    <row r="104" ht="15.75" customHeight="1" spans="1:12">
      <c r="A104" s="24">
        <v>100</v>
      </c>
      <c r="B104" s="19" t="s">
        <v>116</v>
      </c>
      <c r="C104" s="20" t="s">
        <v>17</v>
      </c>
      <c r="D104" s="21">
        <v>4.60000000000001</v>
      </c>
      <c r="E104" s="22">
        <v>0.0358</v>
      </c>
      <c r="F104" s="18">
        <v>950</v>
      </c>
      <c r="G104" s="18">
        <f t="shared" si="9"/>
        <v>4370.00000000001</v>
      </c>
      <c r="H104" s="23">
        <f t="shared" si="6"/>
        <v>31.2800000000001</v>
      </c>
      <c r="I104" s="23">
        <f t="shared" si="7"/>
        <v>70.3800000000002</v>
      </c>
      <c r="J104" s="23">
        <f t="shared" si="8"/>
        <v>54.7400000000001</v>
      </c>
      <c r="K104" s="29"/>
      <c r="L104" s="29"/>
    </row>
    <row r="105" ht="15.75" customHeight="1" spans="1:12">
      <c r="A105" s="18">
        <v>101</v>
      </c>
      <c r="B105" s="19" t="s">
        <v>117</v>
      </c>
      <c r="C105" s="20" t="s">
        <v>17</v>
      </c>
      <c r="D105" s="21">
        <v>5.3</v>
      </c>
      <c r="E105" s="22">
        <v>0.0358</v>
      </c>
      <c r="F105" s="18">
        <v>950</v>
      </c>
      <c r="G105" s="18">
        <f t="shared" si="9"/>
        <v>5035</v>
      </c>
      <c r="H105" s="23">
        <f t="shared" si="6"/>
        <v>36.04</v>
      </c>
      <c r="I105" s="23">
        <f t="shared" si="7"/>
        <v>81.09</v>
      </c>
      <c r="J105" s="23">
        <f t="shared" si="8"/>
        <v>63.07</v>
      </c>
      <c r="K105" s="29"/>
      <c r="L105" s="29"/>
    </row>
    <row r="106" ht="15.75" customHeight="1" spans="1:12">
      <c r="A106" s="24">
        <v>102</v>
      </c>
      <c r="B106" s="19" t="s">
        <v>118</v>
      </c>
      <c r="C106" s="20" t="s">
        <v>17</v>
      </c>
      <c r="D106" s="21">
        <v>5.30000000000001</v>
      </c>
      <c r="E106" s="22">
        <v>0.0358</v>
      </c>
      <c r="F106" s="18">
        <v>950</v>
      </c>
      <c r="G106" s="18">
        <f t="shared" si="9"/>
        <v>5035.00000000001</v>
      </c>
      <c r="H106" s="23">
        <f t="shared" si="6"/>
        <v>36.0400000000001</v>
      </c>
      <c r="I106" s="23">
        <f t="shared" si="7"/>
        <v>81.0900000000001</v>
      </c>
      <c r="J106" s="23">
        <f t="shared" si="8"/>
        <v>63.0700000000001</v>
      </c>
      <c r="K106" s="29"/>
      <c r="L106" s="29"/>
    </row>
    <row r="107" ht="15.75" customHeight="1" spans="1:12">
      <c r="A107" s="24">
        <v>103</v>
      </c>
      <c r="B107" s="19" t="s">
        <v>119</v>
      </c>
      <c r="C107" s="20" t="s">
        <v>17</v>
      </c>
      <c r="D107" s="21">
        <v>13</v>
      </c>
      <c r="E107" s="22">
        <v>0.0358</v>
      </c>
      <c r="F107" s="18">
        <v>950</v>
      </c>
      <c r="G107" s="18">
        <f t="shared" si="9"/>
        <v>12350</v>
      </c>
      <c r="H107" s="23">
        <f t="shared" si="6"/>
        <v>88.4</v>
      </c>
      <c r="I107" s="23">
        <f t="shared" si="7"/>
        <v>198.9</v>
      </c>
      <c r="J107" s="23">
        <f t="shared" si="8"/>
        <v>154.7</v>
      </c>
      <c r="K107" s="29"/>
      <c r="L107" s="29"/>
    </row>
    <row r="108" ht="15.75" customHeight="1" spans="1:12">
      <c r="A108" s="24">
        <v>104</v>
      </c>
      <c r="B108" s="19" t="s">
        <v>120</v>
      </c>
      <c r="C108" s="20" t="s">
        <v>17</v>
      </c>
      <c r="D108" s="21">
        <v>10</v>
      </c>
      <c r="E108" s="22">
        <v>0.0358</v>
      </c>
      <c r="F108" s="18">
        <v>950</v>
      </c>
      <c r="G108" s="18">
        <f t="shared" si="9"/>
        <v>9500</v>
      </c>
      <c r="H108" s="23">
        <f t="shared" si="6"/>
        <v>68</v>
      </c>
      <c r="I108" s="23">
        <f t="shared" si="7"/>
        <v>153</v>
      </c>
      <c r="J108" s="23">
        <f t="shared" si="8"/>
        <v>119</v>
      </c>
      <c r="K108" s="29"/>
      <c r="L108" s="29"/>
    </row>
    <row r="109" ht="15.75" customHeight="1" spans="1:12">
      <c r="A109" s="18">
        <v>105</v>
      </c>
      <c r="B109" s="19" t="s">
        <v>121</v>
      </c>
      <c r="C109" s="20" t="s">
        <v>17</v>
      </c>
      <c r="D109" s="21">
        <v>8.7</v>
      </c>
      <c r="E109" s="22">
        <v>0.0358</v>
      </c>
      <c r="F109" s="18">
        <v>950</v>
      </c>
      <c r="G109" s="18">
        <f t="shared" si="9"/>
        <v>8265</v>
      </c>
      <c r="H109" s="23">
        <f t="shared" si="6"/>
        <v>59.16</v>
      </c>
      <c r="I109" s="23">
        <f t="shared" si="7"/>
        <v>133.11</v>
      </c>
      <c r="J109" s="23">
        <f t="shared" si="8"/>
        <v>103.53</v>
      </c>
      <c r="K109" s="29"/>
      <c r="L109" s="29"/>
    </row>
    <row r="110" ht="15.75" customHeight="1" spans="1:12">
      <c r="A110" s="24">
        <v>106</v>
      </c>
      <c r="B110" s="19" t="s">
        <v>122</v>
      </c>
      <c r="C110" s="20" t="s">
        <v>17</v>
      </c>
      <c r="D110" s="21">
        <v>9.99999999999998</v>
      </c>
      <c r="E110" s="22">
        <v>0.0358</v>
      </c>
      <c r="F110" s="18">
        <v>950</v>
      </c>
      <c r="G110" s="18">
        <f t="shared" si="9"/>
        <v>9499.99999999998</v>
      </c>
      <c r="H110" s="23">
        <f t="shared" si="6"/>
        <v>67.9999999999999</v>
      </c>
      <c r="I110" s="23">
        <f t="shared" si="7"/>
        <v>153</v>
      </c>
      <c r="J110" s="23">
        <f t="shared" si="8"/>
        <v>119</v>
      </c>
      <c r="K110" s="29"/>
      <c r="L110" s="29"/>
    </row>
    <row r="111" ht="15.75" customHeight="1" spans="1:12">
      <c r="A111" s="24">
        <v>107</v>
      </c>
      <c r="B111" s="19" t="s">
        <v>123</v>
      </c>
      <c r="C111" s="20" t="s">
        <v>17</v>
      </c>
      <c r="D111" s="21">
        <v>6.3</v>
      </c>
      <c r="E111" s="22">
        <v>0.0358</v>
      </c>
      <c r="F111" s="18">
        <v>950</v>
      </c>
      <c r="G111" s="18">
        <f t="shared" si="9"/>
        <v>5985</v>
      </c>
      <c r="H111" s="23">
        <f t="shared" si="6"/>
        <v>42.84</v>
      </c>
      <c r="I111" s="23">
        <f t="shared" si="7"/>
        <v>96.39</v>
      </c>
      <c r="J111" s="23">
        <f t="shared" si="8"/>
        <v>74.97</v>
      </c>
      <c r="K111" s="29"/>
      <c r="L111" s="29"/>
    </row>
    <row r="112" ht="15.75" customHeight="1" spans="1:12">
      <c r="A112" s="24">
        <v>108</v>
      </c>
      <c r="B112" s="19" t="s">
        <v>124</v>
      </c>
      <c r="C112" s="20" t="s">
        <v>17</v>
      </c>
      <c r="D112" s="21">
        <v>10</v>
      </c>
      <c r="E112" s="22">
        <v>0.0358</v>
      </c>
      <c r="F112" s="18">
        <v>950</v>
      </c>
      <c r="G112" s="18">
        <f t="shared" si="9"/>
        <v>9500</v>
      </c>
      <c r="H112" s="23">
        <f t="shared" si="6"/>
        <v>68</v>
      </c>
      <c r="I112" s="23">
        <f t="shared" si="7"/>
        <v>153</v>
      </c>
      <c r="J112" s="23">
        <f t="shared" si="8"/>
        <v>119</v>
      </c>
      <c r="K112" s="29"/>
      <c r="L112" s="29"/>
    </row>
    <row r="113" ht="15.75" customHeight="1" spans="1:12">
      <c r="A113" s="18">
        <v>109</v>
      </c>
      <c r="B113" s="19" t="s">
        <v>125</v>
      </c>
      <c r="C113" s="20" t="s">
        <v>17</v>
      </c>
      <c r="D113" s="21">
        <v>9.19</v>
      </c>
      <c r="E113" s="22">
        <v>0.0358</v>
      </c>
      <c r="F113" s="18">
        <v>950</v>
      </c>
      <c r="G113" s="18">
        <f t="shared" si="9"/>
        <v>8730.5</v>
      </c>
      <c r="H113" s="23">
        <f t="shared" si="6"/>
        <v>62.492</v>
      </c>
      <c r="I113" s="23">
        <f t="shared" si="7"/>
        <v>140.607</v>
      </c>
      <c r="J113" s="23">
        <f t="shared" si="8"/>
        <v>109.361</v>
      </c>
      <c r="K113" s="29"/>
      <c r="L113" s="29"/>
    </row>
    <row r="114" ht="15.75" customHeight="1" spans="1:12">
      <c r="A114" s="24">
        <v>110</v>
      </c>
      <c r="B114" s="30" t="s">
        <v>126</v>
      </c>
      <c r="C114" s="20" t="s">
        <v>17</v>
      </c>
      <c r="D114" s="31">
        <v>3.05</v>
      </c>
      <c r="E114" s="22">
        <v>0.0358</v>
      </c>
      <c r="F114" s="18">
        <v>950</v>
      </c>
      <c r="G114" s="18">
        <f t="shared" si="9"/>
        <v>2897.5</v>
      </c>
      <c r="H114" s="23">
        <f t="shared" si="6"/>
        <v>20.74</v>
      </c>
      <c r="I114" s="23">
        <f t="shared" si="7"/>
        <v>46.665</v>
      </c>
      <c r="J114" s="23">
        <f t="shared" si="8"/>
        <v>36.295</v>
      </c>
      <c r="K114" s="29"/>
      <c r="L114" s="29"/>
    </row>
    <row r="115" ht="15.75" customHeight="1" spans="1:12">
      <c r="A115" s="24">
        <v>111</v>
      </c>
      <c r="B115" s="30" t="s">
        <v>127</v>
      </c>
      <c r="C115" s="20" t="s">
        <v>17</v>
      </c>
      <c r="D115" s="31">
        <v>4.21</v>
      </c>
      <c r="E115" s="22">
        <v>0.0358</v>
      </c>
      <c r="F115" s="18">
        <v>950</v>
      </c>
      <c r="G115" s="18">
        <f t="shared" si="9"/>
        <v>3999.5</v>
      </c>
      <c r="H115" s="23">
        <f t="shared" si="6"/>
        <v>28.628</v>
      </c>
      <c r="I115" s="23">
        <f t="shared" si="7"/>
        <v>64.413</v>
      </c>
      <c r="J115" s="23">
        <f t="shared" si="8"/>
        <v>50.099</v>
      </c>
      <c r="K115" s="29"/>
      <c r="L115" s="29"/>
    </row>
    <row r="116" ht="15.75" customHeight="1" spans="1:12">
      <c r="A116" s="24">
        <v>112</v>
      </c>
      <c r="B116" s="32" t="s">
        <v>128</v>
      </c>
      <c r="C116" s="20" t="s">
        <v>17</v>
      </c>
      <c r="D116" s="32">
        <v>0.999999999999996</v>
      </c>
      <c r="E116" s="22">
        <v>0.0358</v>
      </c>
      <c r="F116" s="18">
        <v>950</v>
      </c>
      <c r="G116" s="18">
        <f t="shared" si="9"/>
        <v>949.999999999996</v>
      </c>
      <c r="H116" s="23">
        <f t="shared" si="6"/>
        <v>6.79999999999997</v>
      </c>
      <c r="I116" s="23">
        <f t="shared" si="7"/>
        <v>15.2999999999999</v>
      </c>
      <c r="J116" s="23">
        <f t="shared" si="8"/>
        <v>11.9</v>
      </c>
      <c r="K116" s="29"/>
      <c r="L116" s="29"/>
    </row>
    <row r="117" ht="15.75" customHeight="1" spans="1:12">
      <c r="A117" s="18">
        <v>113</v>
      </c>
      <c r="B117" s="32" t="s">
        <v>129</v>
      </c>
      <c r="C117" s="20" t="s">
        <v>17</v>
      </c>
      <c r="D117" s="32">
        <v>2</v>
      </c>
      <c r="E117" s="22">
        <v>0.0358</v>
      </c>
      <c r="F117" s="18">
        <v>950</v>
      </c>
      <c r="G117" s="18">
        <f t="shared" si="9"/>
        <v>1900</v>
      </c>
      <c r="H117" s="23">
        <f t="shared" si="6"/>
        <v>13.6</v>
      </c>
      <c r="I117" s="23">
        <f t="shared" si="7"/>
        <v>30.6</v>
      </c>
      <c r="J117" s="23">
        <f t="shared" si="8"/>
        <v>23.8</v>
      </c>
      <c r="K117" s="29"/>
      <c r="L117" s="29"/>
    </row>
    <row r="118" ht="15.75" customHeight="1" spans="1:12">
      <c r="A118" s="24">
        <v>114</v>
      </c>
      <c r="B118" s="32" t="s">
        <v>130</v>
      </c>
      <c r="C118" s="20" t="s">
        <v>17</v>
      </c>
      <c r="D118" s="32">
        <v>2.9</v>
      </c>
      <c r="E118" s="22">
        <v>0.0358</v>
      </c>
      <c r="F118" s="18">
        <v>950</v>
      </c>
      <c r="G118" s="18">
        <f t="shared" si="9"/>
        <v>2755</v>
      </c>
      <c r="H118" s="23">
        <f t="shared" si="6"/>
        <v>19.72</v>
      </c>
      <c r="I118" s="23">
        <f t="shared" si="7"/>
        <v>44.37</v>
      </c>
      <c r="J118" s="23">
        <f t="shared" si="8"/>
        <v>34.51</v>
      </c>
      <c r="K118" s="29"/>
      <c r="L118" s="29"/>
    </row>
    <row r="119" ht="15.75" customHeight="1" spans="1:12">
      <c r="A119" s="24">
        <v>115</v>
      </c>
      <c r="B119" s="32" t="s">
        <v>131</v>
      </c>
      <c r="C119" s="20" t="s">
        <v>17</v>
      </c>
      <c r="D119" s="32">
        <v>1</v>
      </c>
      <c r="E119" s="22">
        <v>0.0358</v>
      </c>
      <c r="F119" s="18">
        <v>950</v>
      </c>
      <c r="G119" s="18">
        <f t="shared" si="9"/>
        <v>950</v>
      </c>
      <c r="H119" s="23">
        <f t="shared" si="6"/>
        <v>6.8</v>
      </c>
      <c r="I119" s="23">
        <f t="shared" si="7"/>
        <v>15.3</v>
      </c>
      <c r="J119" s="23">
        <f t="shared" si="8"/>
        <v>11.9</v>
      </c>
      <c r="K119" s="29"/>
      <c r="L119" s="29"/>
    </row>
    <row r="120" ht="15.75" customHeight="1" spans="1:12">
      <c r="A120" s="24">
        <v>116</v>
      </c>
      <c r="B120" s="32" t="s">
        <v>132</v>
      </c>
      <c r="C120" s="20" t="s">
        <v>17</v>
      </c>
      <c r="D120" s="32">
        <v>2.5</v>
      </c>
      <c r="E120" s="22">
        <v>0.0358</v>
      </c>
      <c r="F120" s="18">
        <v>950</v>
      </c>
      <c r="G120" s="18">
        <f t="shared" si="9"/>
        <v>2375</v>
      </c>
      <c r="H120" s="23">
        <f t="shared" si="6"/>
        <v>17</v>
      </c>
      <c r="I120" s="23">
        <f t="shared" si="7"/>
        <v>38.25</v>
      </c>
      <c r="J120" s="23">
        <f t="shared" si="8"/>
        <v>29.75</v>
      </c>
      <c r="K120" s="29"/>
      <c r="L120" s="29"/>
    </row>
    <row r="121" ht="15.75" customHeight="1" spans="1:12">
      <c r="A121" s="18">
        <v>117</v>
      </c>
      <c r="B121" s="32" t="s">
        <v>133</v>
      </c>
      <c r="C121" s="20" t="s">
        <v>17</v>
      </c>
      <c r="D121" s="32">
        <v>2.5</v>
      </c>
      <c r="E121" s="22">
        <v>0.0358</v>
      </c>
      <c r="F121" s="18">
        <v>950</v>
      </c>
      <c r="G121" s="18">
        <f t="shared" si="9"/>
        <v>2375</v>
      </c>
      <c r="H121" s="23">
        <f t="shared" si="6"/>
        <v>17</v>
      </c>
      <c r="I121" s="23">
        <f t="shared" si="7"/>
        <v>38.25</v>
      </c>
      <c r="J121" s="23">
        <f t="shared" si="8"/>
        <v>29.75</v>
      </c>
      <c r="K121" s="29"/>
      <c r="L121" s="29"/>
    </row>
    <row r="122" ht="15.75" customHeight="1" spans="1:12">
      <c r="A122" s="24">
        <v>118</v>
      </c>
      <c r="B122" s="32" t="s">
        <v>134</v>
      </c>
      <c r="C122" s="20" t="s">
        <v>17</v>
      </c>
      <c r="D122" s="32">
        <v>5</v>
      </c>
      <c r="E122" s="22">
        <v>0.0358</v>
      </c>
      <c r="F122" s="18">
        <v>950</v>
      </c>
      <c r="G122" s="18">
        <f t="shared" si="9"/>
        <v>4750</v>
      </c>
      <c r="H122" s="23">
        <f t="shared" si="6"/>
        <v>34</v>
      </c>
      <c r="I122" s="23">
        <f t="shared" si="7"/>
        <v>76.5</v>
      </c>
      <c r="J122" s="23">
        <f t="shared" si="8"/>
        <v>59.5</v>
      </c>
      <c r="K122" s="29"/>
      <c r="L122" s="29"/>
    </row>
    <row r="123" ht="15.75" customHeight="1" spans="1:12">
      <c r="A123" s="24">
        <v>119</v>
      </c>
      <c r="B123" s="32" t="s">
        <v>135</v>
      </c>
      <c r="C123" s="20" t="s">
        <v>17</v>
      </c>
      <c r="D123" s="32">
        <v>3.2</v>
      </c>
      <c r="E123" s="22">
        <v>0.0358</v>
      </c>
      <c r="F123" s="18">
        <v>950</v>
      </c>
      <c r="G123" s="18">
        <f t="shared" si="9"/>
        <v>3040</v>
      </c>
      <c r="H123" s="23">
        <f t="shared" si="6"/>
        <v>21.76</v>
      </c>
      <c r="I123" s="23">
        <f t="shared" si="7"/>
        <v>48.96</v>
      </c>
      <c r="J123" s="23">
        <f t="shared" si="8"/>
        <v>38.08</v>
      </c>
      <c r="K123" s="29"/>
      <c r="L123" s="29"/>
    </row>
    <row r="124" ht="15.75" customHeight="1" spans="1:12">
      <c r="A124" s="24">
        <v>120</v>
      </c>
      <c r="B124" s="32" t="s">
        <v>136</v>
      </c>
      <c r="C124" s="20" t="s">
        <v>17</v>
      </c>
      <c r="D124" s="32">
        <v>3</v>
      </c>
      <c r="E124" s="22">
        <v>0.0358</v>
      </c>
      <c r="F124" s="18">
        <v>950</v>
      </c>
      <c r="G124" s="18">
        <f t="shared" si="9"/>
        <v>2850</v>
      </c>
      <c r="H124" s="23">
        <f t="shared" si="6"/>
        <v>20.4</v>
      </c>
      <c r="I124" s="23">
        <f t="shared" si="7"/>
        <v>45.9</v>
      </c>
      <c r="J124" s="23">
        <f t="shared" si="8"/>
        <v>35.7</v>
      </c>
      <c r="K124" s="29"/>
      <c r="L124" s="29"/>
    </row>
    <row r="125" ht="15.75" customHeight="1" spans="1:12">
      <c r="A125" s="18">
        <v>121</v>
      </c>
      <c r="B125" s="32" t="s">
        <v>137</v>
      </c>
      <c r="C125" s="20" t="s">
        <v>17</v>
      </c>
      <c r="D125" s="32">
        <v>2.6</v>
      </c>
      <c r="E125" s="22">
        <v>0.0358</v>
      </c>
      <c r="F125" s="18">
        <v>950</v>
      </c>
      <c r="G125" s="18">
        <f t="shared" si="9"/>
        <v>2470</v>
      </c>
      <c r="H125" s="23">
        <f t="shared" si="6"/>
        <v>17.68</v>
      </c>
      <c r="I125" s="23">
        <f t="shared" si="7"/>
        <v>39.78</v>
      </c>
      <c r="J125" s="23">
        <f t="shared" si="8"/>
        <v>30.94</v>
      </c>
      <c r="K125" s="29"/>
      <c r="L125" s="29"/>
    </row>
    <row r="126" ht="15.75" customHeight="1" spans="1:12">
      <c r="A126" s="24">
        <v>122</v>
      </c>
      <c r="B126" s="32" t="s">
        <v>138</v>
      </c>
      <c r="C126" s="20" t="s">
        <v>17</v>
      </c>
      <c r="D126" s="33">
        <v>2.94</v>
      </c>
      <c r="E126" s="22">
        <v>0.0358</v>
      </c>
      <c r="F126" s="18">
        <v>950</v>
      </c>
      <c r="G126" s="18">
        <f t="shared" si="9"/>
        <v>2793</v>
      </c>
      <c r="H126" s="23">
        <f t="shared" si="6"/>
        <v>19.992</v>
      </c>
      <c r="I126" s="23">
        <f t="shared" si="7"/>
        <v>44.982</v>
      </c>
      <c r="J126" s="23">
        <f t="shared" si="8"/>
        <v>34.986</v>
      </c>
      <c r="K126" s="29"/>
      <c r="L126" s="29"/>
    </row>
    <row r="127" ht="15.75" customHeight="1" spans="1:12">
      <c r="A127" s="24" t="s">
        <v>139</v>
      </c>
      <c r="B127" s="29"/>
      <c r="C127" s="20" t="s">
        <v>17</v>
      </c>
      <c r="D127" s="18">
        <f>SUM(D5:D126)</f>
        <v>832.799999999998</v>
      </c>
      <c r="E127" s="22">
        <v>0.0358</v>
      </c>
      <c r="F127" s="18">
        <v>950</v>
      </c>
      <c r="G127" s="18">
        <f>SUM(G5:G126)</f>
        <v>791159.999999999</v>
      </c>
      <c r="H127" s="23">
        <f>SUM(H5:H126)</f>
        <v>5663.03999999999</v>
      </c>
      <c r="I127" s="23">
        <f>SUM(I5:I126)</f>
        <v>12741.84</v>
      </c>
      <c r="J127" s="23">
        <f>SUM(J5:J126)</f>
        <v>9910.31999999999</v>
      </c>
      <c r="K127" s="29"/>
      <c r="L127" s="29"/>
    </row>
    <row r="128" ht="15.75" customHeight="1"/>
    <row r="129" ht="15.75" customHeight="1" spans="1:12">
      <c r="A129" s="34" t="s">
        <v>140</v>
      </c>
      <c r="B129" s="35"/>
      <c r="C129" s="35"/>
      <c r="D129" s="36"/>
      <c r="E129" s="37" t="s">
        <v>141</v>
      </c>
      <c r="F129" s="4"/>
      <c r="G129" s="4"/>
      <c r="H129" s="38"/>
      <c r="I129" s="38"/>
      <c r="J129" s="38" t="s">
        <v>142</v>
      </c>
      <c r="K129" s="4"/>
      <c r="L129" s="4"/>
    </row>
    <row r="130" ht="15.75" customHeight="1" spans="4:10">
      <c r="D130" s="39"/>
      <c r="E130"/>
      <c r="F130"/>
      <c r="G130"/>
      <c r="H130" s="40"/>
      <c r="I130" s="40"/>
      <c r="J130" s="40"/>
    </row>
    <row r="131" ht="15.75" customHeight="1" spans="1:12">
      <c r="A131" s="41" t="s">
        <v>143</v>
      </c>
      <c r="B131" s="42"/>
      <c r="C131" s="42"/>
      <c r="D131" s="42"/>
      <c r="E131" s="42"/>
      <c r="F131" s="42"/>
      <c r="G131" s="42"/>
      <c r="H131" s="43"/>
      <c r="I131" s="43"/>
      <c r="J131" s="43"/>
      <c r="K131" s="42"/>
      <c r="L131" s="42"/>
    </row>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4"/>
      <c r="R829" s="44"/>
    </row>
  </sheetData>
  <mergeCells count="4">
    <mergeCell ref="A1:L1"/>
    <mergeCell ref="A2:D2"/>
    <mergeCell ref="A3:D3"/>
    <mergeCell ref="A131:L131"/>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