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<sst xmlns="http://schemas.openxmlformats.org/spreadsheetml/2006/main" count="144" uniqueCount="83">
  <si>
    <t>中国人民财产保险股份有限公司河北省分公司种植险及森林保险承保公示清单</t>
  </si>
  <si>
    <t>投保组织者：</t>
  </si>
  <si>
    <t>投保时间：</t>
  </si>
  <si>
    <t>魏县双井镇东北庄村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</si>
  <si>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</si>
  <si>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</si>
  <si>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</si>
  <si>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</si>
  <si>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</si>
  <si>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</si>
  <si>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</si>
  <si>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</si>
  <si>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</si>
  <si>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</si>
  <si>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</si>
  <si>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</si>
  <si>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李合玉</t>
  </si>
  <si>
    <t>小麦完全成本保险</t>
  </si>
  <si>
    <t>李建美</t>
  </si>
  <si>
    <t>李合周</t>
  </si>
  <si>
    <t>刘希印</t>
  </si>
  <si>
    <t>刘全印</t>
  </si>
  <si>
    <t>刘怀印</t>
  </si>
  <si>
    <t>刘董印</t>
  </si>
  <si>
    <t>段宝振</t>
  </si>
  <si>
    <t>茜新香</t>
  </si>
  <si>
    <t>段宝顺</t>
  </si>
  <si>
    <t>张社堂</t>
  </si>
  <si>
    <t>方新山</t>
  </si>
  <si>
    <t>杨金桃</t>
  </si>
  <si>
    <t>李新河</t>
  </si>
  <si>
    <t>李贵忠</t>
  </si>
  <si>
    <t>董桂平</t>
  </si>
  <si>
    <t>刘海群</t>
  </si>
  <si>
    <t>李全林</t>
  </si>
  <si>
    <t>闫合清</t>
  </si>
  <si>
    <t>李连喜</t>
  </si>
  <si>
    <t>刘金岭</t>
  </si>
  <si>
    <t>张社清</t>
  </si>
  <si>
    <t>张雪清</t>
  </si>
  <si>
    <t>段宝山</t>
  </si>
  <si>
    <t>刘新红</t>
  </si>
  <si>
    <t>李俊希</t>
  </si>
  <si>
    <t>任振江</t>
  </si>
  <si>
    <t>刘运海</t>
  </si>
  <si>
    <t>刘运江</t>
  </si>
  <si>
    <t>刘玉印</t>
  </si>
  <si>
    <t>刘金山</t>
  </si>
  <si>
    <t>张雪堂</t>
  </si>
  <si>
    <t>李章玉</t>
  </si>
  <si>
    <t>李贵喜</t>
  </si>
  <si>
    <t>侯海凤</t>
  </si>
  <si>
    <t>张宝青</t>
  </si>
  <si>
    <t>闫爱军</t>
  </si>
  <si>
    <t>郝巨平</t>
  </si>
  <si>
    <t>刘培明</t>
  </si>
  <si>
    <t>刘新安</t>
  </si>
  <si>
    <t>李希旺</t>
  </si>
  <si>
    <t>刘金发</t>
  </si>
  <si>
    <t>刘运希</t>
  </si>
  <si>
    <t>郝运峰</t>
  </si>
  <si>
    <t>段保喜</t>
  </si>
  <si>
    <t>段燕娜</t>
  </si>
  <si>
    <t>李新房</t>
  </si>
  <si>
    <t>李爱新</t>
  </si>
  <si>
    <t>皇甫梅</t>
  </si>
  <si>
    <t>刘伏印</t>
  </si>
  <si>
    <t>闫宝生</t>
  </si>
  <si>
    <t>刘桃印</t>
  </si>
  <si>
    <t>刘双宝</t>
  </si>
  <si>
    <t>刘双贵</t>
  </si>
  <si>
    <t>侯书芳</t>
  </si>
  <si>
    <t>郝桂廷</t>
  </si>
  <si>
    <t>刘爱芳</t>
  </si>
  <si>
    <t>李金星</t>
  </si>
  <si>
    <t>张连堂</t>
  </si>
  <si>
    <t>郝佳廷</t>
  </si>
  <si>
    <t>李长喜</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</si>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</sst>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176" formatCode="0.00_ "/>
    <numFmt numFmtId="43" formatCode="_ * #,##0.00_ ;_ * \-#,##0.00_ ;_ * &quot;-&quot;??_ ;_ @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theme="0"/>
      <name val="宋体"/>
      <charset val="0"/>
      <scheme val="minor"/>
    </font>
    <font>
      <sz val="11"/>
      <color theme="1"/>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006100"/>
      <name val="宋体"/>
      <charset val="0"/>
      <scheme val="minor"/>
    </font>
    <font>
      <sz val="11"/>
      <color rgb="FFFA7D00"/>
      <name val="宋体"/>
      <charset val="0"/>
      <scheme val="minor"/>
    </font>
    <font>
      <sz val="12"/>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7"/>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5"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8" borderId="0" applyNumberFormat="0" applyBorder="0" applyAlignment="0" applyProtection="0">
      <alignment vertical="center"/>
    </xf>
    <xf numFmtId="0" fontId="17" fillId="1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4" applyNumberFormat="0" applyFont="0" applyAlignment="0" applyProtection="0">
      <alignment vertical="center"/>
    </xf>
    <xf numFmtId="0" fontId="8" fillId="20"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8" fillId="28" borderId="0" applyNumberFormat="0" applyBorder="0" applyAlignment="0" applyProtection="0">
      <alignment vertical="center"/>
    </xf>
    <xf numFmtId="0" fontId="11" fillId="0" borderId="7" applyNumberFormat="0" applyFill="0" applyAlignment="0" applyProtection="0">
      <alignment vertical="center"/>
    </xf>
    <xf numFmtId="0" fontId="8" fillId="11" borderId="0" applyNumberFormat="0" applyBorder="0" applyAlignment="0" applyProtection="0">
      <alignment vertical="center"/>
    </xf>
    <xf numFmtId="0" fontId="16" fillId="15" borderId="6" applyNumberFormat="0" applyAlignment="0" applyProtection="0">
      <alignment vertical="center"/>
    </xf>
    <xf numFmtId="0" fontId="21" fillId="15" borderId="5" applyNumberFormat="0" applyAlignment="0" applyProtection="0">
      <alignment vertical="center"/>
    </xf>
    <xf numFmtId="0" fontId="24" fillId="27" borderId="9" applyNumberFormat="0" applyAlignment="0" applyProtection="0">
      <alignment vertical="center"/>
    </xf>
    <xf numFmtId="0" fontId="9" fillId="30" borderId="0" applyNumberFormat="0" applyBorder="0" applyAlignment="0" applyProtection="0">
      <alignment vertical="center"/>
    </xf>
    <xf numFmtId="0" fontId="8" fillId="17" borderId="0" applyNumberFormat="0" applyBorder="0" applyAlignment="0" applyProtection="0">
      <alignment vertical="center"/>
    </xf>
    <xf numFmtId="0" fontId="26" fillId="0" borderId="10" applyNumberFormat="0" applyFill="0" applyAlignment="0" applyProtection="0">
      <alignment vertical="center"/>
    </xf>
    <xf numFmtId="0" fontId="10" fillId="0" borderId="3" applyNumberFormat="0" applyFill="0" applyAlignment="0" applyProtection="0">
      <alignment vertical="center"/>
    </xf>
    <xf numFmtId="0" fontId="25" fillId="29" borderId="0" applyNumberFormat="0" applyBorder="0" applyAlignment="0" applyProtection="0">
      <alignment vertical="center"/>
    </xf>
    <xf numFmtId="0" fontId="20" fillId="25" borderId="0" applyNumberFormat="0" applyBorder="0" applyAlignment="0" applyProtection="0">
      <alignment vertical="center"/>
    </xf>
    <xf numFmtId="0" fontId="9" fillId="24" borderId="0" applyNumberFormat="0" applyBorder="0" applyAlignment="0" applyProtection="0">
      <alignment vertical="center"/>
    </xf>
    <xf numFmtId="0" fontId="8" fillId="33" borderId="0" applyNumberFormat="0" applyBorder="0" applyAlignment="0" applyProtection="0">
      <alignment vertical="center"/>
    </xf>
    <xf numFmtId="0" fontId="9" fillId="32" borderId="0" applyNumberFormat="0" applyBorder="0" applyAlignment="0" applyProtection="0">
      <alignment vertical="center"/>
    </xf>
    <xf numFmtId="0" fontId="9" fillId="23" borderId="0" applyNumberFormat="0" applyBorder="0" applyAlignment="0" applyProtection="0">
      <alignment vertical="center"/>
    </xf>
    <xf numFmtId="0" fontId="9" fillId="6" borderId="0" applyNumberFormat="0" applyBorder="0" applyAlignment="0" applyProtection="0">
      <alignment vertical="center"/>
    </xf>
    <xf numFmtId="0" fontId="9" fillId="10" borderId="0" applyNumberFormat="0" applyBorder="0" applyAlignment="0" applyProtection="0">
      <alignment vertical="center"/>
    </xf>
    <xf numFmtId="0" fontId="8" fillId="22" borderId="0" applyNumberFormat="0" applyBorder="0" applyAlignment="0" applyProtection="0">
      <alignment vertical="center"/>
    </xf>
    <xf numFmtId="0" fontId="8" fillId="34" borderId="0" applyNumberFormat="0" applyBorder="0" applyAlignment="0" applyProtection="0">
      <alignment vertical="center"/>
    </xf>
    <xf numFmtId="0" fontId="9" fillId="19" borderId="0" applyNumberFormat="0" applyBorder="0" applyAlignment="0" applyProtection="0">
      <alignment vertical="center"/>
    </xf>
    <xf numFmtId="0" fontId="9" fillId="5" borderId="0" applyNumberFormat="0" applyBorder="0" applyAlignment="0" applyProtection="0">
      <alignment vertical="center"/>
    </xf>
    <xf numFmtId="0" fontId="8" fillId="14" borderId="0" applyNumberFormat="0" applyBorder="0" applyAlignment="0" applyProtection="0">
      <alignment vertical="center"/>
    </xf>
    <xf numFmtId="0" fontId="9" fillId="26" borderId="0" applyNumberFormat="0" applyBorder="0" applyAlignment="0" applyProtection="0">
      <alignment vertical="center"/>
    </xf>
    <xf numFmtId="0" fontId="8" fillId="31" borderId="0" applyNumberFormat="0" applyBorder="0" applyAlignment="0" applyProtection="0">
      <alignment vertical="center"/>
    </xf>
    <xf numFmtId="0" fontId="8" fillId="4" borderId="0" applyNumberFormat="0" applyBorder="0" applyAlignment="0" applyProtection="0">
      <alignment vertical="center"/>
    </xf>
    <xf numFmtId="0" fontId="9" fillId="13" borderId="0" applyNumberFormat="0" applyBorder="0" applyAlignment="0" applyProtection="0">
      <alignment vertical="center"/>
    </xf>
    <xf numFmtId="0" fontId="8" fillId="21"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3"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0"/>
  <sheetViews>
    <sheetView tabSelected="1" workbookViewId="0">
      <selection activeCell="L18" sqref="L18"/>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1.78000000000003</v>
      </c>
      <c r="E5" s="22">
        <v>0.0358</v>
      </c>
      <c r="F5" s="18">
        <v>950</v>
      </c>
      <c r="G5" s="18">
        <f>D5*F5</f>
        <v>1691.00000000003</v>
      </c>
      <c r="H5" s="23">
        <f>D5*34*0.2</f>
        <v>12.1040000000002</v>
      </c>
      <c r="I5" s="23">
        <f>D5*34*0.45</f>
        <v>27.2340000000005</v>
      </c>
      <c r="J5" s="23">
        <f>D5*34*0.35</f>
        <v>21.1820000000004</v>
      </c>
      <c r="K5" s="26"/>
      <c r="L5" s="26"/>
    </row>
    <row r="6" ht="15.75" customHeight="1" spans="1:12">
      <c r="A6" s="24">
        <v>2</v>
      </c>
      <c r="B6" s="19" t="s">
        <v>18</v>
      </c>
      <c r="C6" s="20" t="s">
        <v>17</v>
      </c>
      <c r="D6" s="21">
        <v>14.89</v>
      </c>
      <c r="E6" s="22">
        <v>0.0358</v>
      </c>
      <c r="F6" s="18">
        <v>950</v>
      </c>
      <c r="G6" s="18">
        <f t="shared" ref="G6:G37" si="0">D6*F6</f>
        <v>14145.5</v>
      </c>
      <c r="H6" s="23">
        <f>D6*34*0.2</f>
        <v>101.252</v>
      </c>
      <c r="I6" s="23">
        <f>D6*34*0.45</f>
        <v>227.817</v>
      </c>
      <c r="J6" s="23">
        <f>D6*34*0.35</f>
        <v>177.191</v>
      </c>
      <c r="K6" s="27"/>
      <c r="L6" s="27"/>
    </row>
    <row r="7" ht="15.75" customHeight="1" spans="1:12">
      <c r="A7" s="24">
        <v>3</v>
      </c>
      <c r="B7" s="19" t="s">
        <v>19</v>
      </c>
      <c r="C7" s="20" t="s">
        <v>17</v>
      </c>
      <c r="D7" s="21">
        <v>16.1500000000002</v>
      </c>
      <c r="E7" s="22">
        <v>0.0358</v>
      </c>
      <c r="F7" s="18">
        <v>950</v>
      </c>
      <c r="G7" s="18">
        <f t="shared" si="0"/>
        <v>15342.5000000002</v>
      </c>
      <c r="H7" s="23">
        <f t="shared" ref="H7:H70" si="1">D7*34*0.2</f>
        <v>109.820000000001</v>
      </c>
      <c r="I7" s="23">
        <f t="shared" ref="I7:I70" si="2">D7*34*0.45</f>
        <v>247.095000000003</v>
      </c>
      <c r="J7" s="23">
        <f t="shared" ref="J7:J70" si="3">D7*34*0.35</f>
        <v>192.185000000002</v>
      </c>
      <c r="K7" s="27"/>
      <c r="L7" s="27"/>
    </row>
    <row r="8" ht="15.75" customHeight="1" spans="1:12">
      <c r="A8" s="24">
        <v>4</v>
      </c>
      <c r="B8" s="19" t="s">
        <v>20</v>
      </c>
      <c r="C8" s="20" t="s">
        <v>17</v>
      </c>
      <c r="D8" s="21">
        <v>8.4199999999999</v>
      </c>
      <c r="E8" s="22">
        <v>0.0358</v>
      </c>
      <c r="F8" s="18">
        <v>950</v>
      </c>
      <c r="G8" s="18">
        <f t="shared" si="0"/>
        <v>7998.99999999991</v>
      </c>
      <c r="H8" s="23">
        <f t="shared" si="1"/>
        <v>57.2559999999993</v>
      </c>
      <c r="I8" s="23">
        <f t="shared" si="2"/>
        <v>128.825999999998</v>
      </c>
      <c r="J8" s="23">
        <f t="shared" si="3"/>
        <v>100.197999999999</v>
      </c>
      <c r="K8" s="27"/>
      <c r="L8" s="27"/>
    </row>
    <row r="9" ht="15.75" customHeight="1" spans="1:12">
      <c r="A9" s="18">
        <v>5</v>
      </c>
      <c r="B9" s="19" t="s">
        <v>21</v>
      </c>
      <c r="C9" s="20" t="s">
        <v>17</v>
      </c>
      <c r="D9" s="21">
        <v>12.29</v>
      </c>
      <c r="E9" s="22">
        <v>0.0358</v>
      </c>
      <c r="F9" s="18">
        <v>950</v>
      </c>
      <c r="G9" s="18">
        <f t="shared" si="0"/>
        <v>11675.5</v>
      </c>
      <c r="H9" s="23">
        <f t="shared" si="1"/>
        <v>83.572</v>
      </c>
      <c r="I9" s="23">
        <f t="shared" si="2"/>
        <v>188.037</v>
      </c>
      <c r="J9" s="23">
        <f t="shared" si="3"/>
        <v>146.251</v>
      </c>
      <c r="K9" s="27"/>
      <c r="L9" s="27"/>
    </row>
    <row r="10" ht="15.75" customHeight="1" spans="1:12">
      <c r="A10" s="24">
        <v>6</v>
      </c>
      <c r="B10" s="19" t="s">
        <v>22</v>
      </c>
      <c r="C10" s="20" t="s">
        <v>17</v>
      </c>
      <c r="D10" s="21">
        <v>7.20999999999992</v>
      </c>
      <c r="E10" s="22">
        <v>0.0358</v>
      </c>
      <c r="F10" s="18">
        <v>950</v>
      </c>
      <c r="G10" s="18">
        <f t="shared" si="0"/>
        <v>6849.49999999992</v>
      </c>
      <c r="H10" s="23">
        <f t="shared" si="1"/>
        <v>49.0279999999995</v>
      </c>
      <c r="I10" s="23">
        <f t="shared" si="2"/>
        <v>110.312999999999</v>
      </c>
      <c r="J10" s="23">
        <f t="shared" si="3"/>
        <v>85.798999999999</v>
      </c>
      <c r="K10" s="27"/>
      <c r="L10" s="27"/>
    </row>
    <row r="11" ht="15.75" customHeight="1" spans="1:12">
      <c r="A11" s="24">
        <v>7</v>
      </c>
      <c r="B11" s="19" t="s">
        <v>23</v>
      </c>
      <c r="C11" s="20" t="s">
        <v>17</v>
      </c>
      <c r="D11" s="21">
        <v>11.9699999999999</v>
      </c>
      <c r="E11" s="22">
        <v>0.0358</v>
      </c>
      <c r="F11" s="18">
        <v>950</v>
      </c>
      <c r="G11" s="18">
        <f t="shared" si="0"/>
        <v>11371.4999999999</v>
      </c>
      <c r="H11" s="23">
        <f t="shared" si="1"/>
        <v>81.3959999999993</v>
      </c>
      <c r="I11" s="23">
        <f t="shared" si="2"/>
        <v>183.140999999998</v>
      </c>
      <c r="J11" s="23">
        <f t="shared" si="3"/>
        <v>142.442999999999</v>
      </c>
      <c r="K11" s="27"/>
      <c r="L11" s="27"/>
    </row>
    <row r="12" ht="15.75" customHeight="1" spans="1:12">
      <c r="A12" s="24">
        <v>8</v>
      </c>
      <c r="B12" s="19" t="s">
        <v>24</v>
      </c>
      <c r="C12" s="20" t="s">
        <v>17</v>
      </c>
      <c r="D12" s="21">
        <v>12.6300000000001</v>
      </c>
      <c r="E12" s="22">
        <v>0.0358</v>
      </c>
      <c r="F12" s="18">
        <v>950</v>
      </c>
      <c r="G12" s="18">
        <f t="shared" si="0"/>
        <v>11998.5000000001</v>
      </c>
      <c r="H12" s="23">
        <f t="shared" si="1"/>
        <v>85.8840000000007</v>
      </c>
      <c r="I12" s="23">
        <f t="shared" si="2"/>
        <v>193.239000000002</v>
      </c>
      <c r="J12" s="23">
        <f t="shared" si="3"/>
        <v>150.297000000001</v>
      </c>
      <c r="K12" s="27"/>
      <c r="L12" s="27"/>
    </row>
    <row r="13" ht="15.75" customHeight="1" spans="1:12">
      <c r="A13" s="18">
        <v>9</v>
      </c>
      <c r="B13" s="19" t="s">
        <v>25</v>
      </c>
      <c r="C13" s="20" t="s">
        <v>17</v>
      </c>
      <c r="D13" s="21">
        <v>7.82999999999998</v>
      </c>
      <c r="E13" s="22">
        <v>0.0358</v>
      </c>
      <c r="F13" s="18">
        <v>950</v>
      </c>
      <c r="G13" s="18">
        <f t="shared" si="0"/>
        <v>7438.49999999998</v>
      </c>
      <c r="H13" s="23">
        <f t="shared" si="1"/>
        <v>53.2439999999999</v>
      </c>
      <c r="I13" s="23">
        <f t="shared" si="2"/>
        <v>119.799</v>
      </c>
      <c r="J13" s="23">
        <f t="shared" si="3"/>
        <v>93.1769999999998</v>
      </c>
      <c r="K13" s="27"/>
      <c r="L13" s="27"/>
    </row>
    <row r="14" ht="15.75" customHeight="1" spans="1:12">
      <c r="A14" s="24">
        <v>10</v>
      </c>
      <c r="B14" s="19" t="s">
        <v>26</v>
      </c>
      <c r="C14" s="20" t="s">
        <v>17</v>
      </c>
      <c r="D14" s="21">
        <v>3.01000000000005</v>
      </c>
      <c r="E14" s="22">
        <v>0.0358</v>
      </c>
      <c r="F14" s="18">
        <v>950</v>
      </c>
      <c r="G14" s="18">
        <f t="shared" si="0"/>
        <v>2859.50000000005</v>
      </c>
      <c r="H14" s="23">
        <f t="shared" si="1"/>
        <v>20.4680000000003</v>
      </c>
      <c r="I14" s="23">
        <f t="shared" si="2"/>
        <v>46.0530000000008</v>
      </c>
      <c r="J14" s="23">
        <f t="shared" si="3"/>
        <v>35.8190000000006</v>
      </c>
      <c r="K14" s="27"/>
      <c r="L14" s="27"/>
    </row>
    <row r="15" ht="15.75" customHeight="1" spans="1:12">
      <c r="A15" s="24">
        <v>11</v>
      </c>
      <c r="B15" s="19" t="s">
        <v>27</v>
      </c>
      <c r="C15" s="20" t="s">
        <v>17</v>
      </c>
      <c r="D15" s="21">
        <v>14.0000000000001</v>
      </c>
      <c r="E15" s="22">
        <v>0.0358</v>
      </c>
      <c r="F15" s="18">
        <v>950</v>
      </c>
      <c r="G15" s="18">
        <f t="shared" si="0"/>
        <v>13300.0000000001</v>
      </c>
      <c r="H15" s="23">
        <f t="shared" si="1"/>
        <v>95.2000000000007</v>
      </c>
      <c r="I15" s="23">
        <f t="shared" si="2"/>
        <v>214.200000000002</v>
      </c>
      <c r="J15" s="23">
        <f t="shared" si="3"/>
        <v>166.600000000001</v>
      </c>
      <c r="K15" s="27"/>
      <c r="L15" s="27"/>
    </row>
    <row r="16" ht="15.75" customHeight="1" spans="1:12">
      <c r="A16" s="24">
        <v>12</v>
      </c>
      <c r="B16" s="19" t="s">
        <v>28</v>
      </c>
      <c r="C16" s="20" t="s">
        <v>17</v>
      </c>
      <c r="D16" s="21">
        <v>2.65000000000003</v>
      </c>
      <c r="E16" s="22">
        <v>0.0358</v>
      </c>
      <c r="F16" s="18">
        <v>950</v>
      </c>
      <c r="G16" s="18">
        <f t="shared" si="0"/>
        <v>2517.50000000003</v>
      </c>
      <c r="H16" s="23">
        <f t="shared" si="1"/>
        <v>18.0200000000002</v>
      </c>
      <c r="I16" s="23">
        <f t="shared" si="2"/>
        <v>40.5450000000005</v>
      </c>
      <c r="J16" s="23">
        <f t="shared" si="3"/>
        <v>31.5350000000004</v>
      </c>
      <c r="K16" s="27"/>
      <c r="L16" s="27"/>
    </row>
    <row r="17" ht="15.75" customHeight="1" spans="1:12">
      <c r="A17" s="18">
        <v>13</v>
      </c>
      <c r="B17" s="19" t="s">
        <v>29</v>
      </c>
      <c r="C17" s="20" t="s">
        <v>17</v>
      </c>
      <c r="D17" s="21">
        <v>14.72</v>
      </c>
      <c r="E17" s="22">
        <v>0.0358</v>
      </c>
      <c r="F17" s="18">
        <v>950</v>
      </c>
      <c r="G17" s="18">
        <f t="shared" si="0"/>
        <v>13984</v>
      </c>
      <c r="H17" s="23">
        <f t="shared" si="1"/>
        <v>100.096</v>
      </c>
      <c r="I17" s="23">
        <f t="shared" si="2"/>
        <v>225.216</v>
      </c>
      <c r="J17" s="23">
        <f t="shared" si="3"/>
        <v>175.168</v>
      </c>
      <c r="K17" s="27"/>
      <c r="L17" s="27"/>
    </row>
    <row r="18" ht="15.75" customHeight="1" spans="1:12">
      <c r="A18" s="24">
        <v>14</v>
      </c>
      <c r="B18" s="19" t="s">
        <v>30</v>
      </c>
      <c r="C18" s="20" t="s">
        <v>17</v>
      </c>
      <c r="D18" s="21">
        <v>14.48</v>
      </c>
      <c r="E18" s="22">
        <v>0.0358</v>
      </c>
      <c r="F18" s="18">
        <v>950</v>
      </c>
      <c r="G18" s="18">
        <f t="shared" si="0"/>
        <v>13756</v>
      </c>
      <c r="H18" s="23">
        <f t="shared" si="1"/>
        <v>98.464</v>
      </c>
      <c r="I18" s="23">
        <f t="shared" si="2"/>
        <v>221.544</v>
      </c>
      <c r="J18" s="23">
        <f t="shared" si="3"/>
        <v>172.312</v>
      </c>
      <c r="K18" s="27"/>
      <c r="L18" s="27"/>
    </row>
    <row r="19" ht="15.75" customHeight="1" spans="1:12">
      <c r="A19" s="24">
        <v>15</v>
      </c>
      <c r="B19" s="19" t="s">
        <v>31</v>
      </c>
      <c r="C19" s="20" t="s">
        <v>17</v>
      </c>
      <c r="D19" s="21">
        <v>10.3000000000001</v>
      </c>
      <c r="E19" s="22">
        <v>0.0358</v>
      </c>
      <c r="F19" s="18">
        <v>950</v>
      </c>
      <c r="G19" s="18">
        <f t="shared" si="0"/>
        <v>9785.00000000009</v>
      </c>
      <c r="H19" s="23">
        <f t="shared" si="1"/>
        <v>70.0400000000007</v>
      </c>
      <c r="I19" s="23">
        <f t="shared" si="2"/>
        <v>157.590000000002</v>
      </c>
      <c r="J19" s="23">
        <f t="shared" si="3"/>
        <v>122.570000000001</v>
      </c>
      <c r="K19" s="27"/>
      <c r="L19" s="27"/>
    </row>
    <row r="20" ht="15.75" customHeight="1" spans="1:12">
      <c r="A20" s="24">
        <v>16</v>
      </c>
      <c r="B20" s="19" t="s">
        <v>32</v>
      </c>
      <c r="C20" s="20" t="s">
        <v>17</v>
      </c>
      <c r="D20" s="21">
        <v>7.40999999999991</v>
      </c>
      <c r="E20" s="22">
        <v>0.0358</v>
      </c>
      <c r="F20" s="18">
        <v>950</v>
      </c>
      <c r="G20" s="18">
        <f t="shared" si="0"/>
        <v>7039.49999999991</v>
      </c>
      <c r="H20" s="23">
        <f t="shared" si="1"/>
        <v>50.3879999999994</v>
      </c>
      <c r="I20" s="23">
        <f t="shared" si="2"/>
        <v>113.372999999999</v>
      </c>
      <c r="J20" s="23">
        <f t="shared" si="3"/>
        <v>88.1789999999989</v>
      </c>
      <c r="K20" s="27"/>
      <c r="L20" s="27"/>
    </row>
    <row r="21" ht="15.75" customHeight="1" spans="1:12">
      <c r="A21" s="18">
        <v>17</v>
      </c>
      <c r="B21" s="19" t="s">
        <v>33</v>
      </c>
      <c r="C21" s="20" t="s">
        <v>17</v>
      </c>
      <c r="D21" s="21">
        <v>9.74999999999994</v>
      </c>
      <c r="E21" s="22">
        <v>0.0358</v>
      </c>
      <c r="F21" s="18">
        <v>950</v>
      </c>
      <c r="G21" s="18">
        <f t="shared" si="0"/>
        <v>9262.49999999994</v>
      </c>
      <c r="H21" s="23">
        <f t="shared" si="1"/>
        <v>66.2999999999996</v>
      </c>
      <c r="I21" s="23">
        <f t="shared" si="2"/>
        <v>149.174999999999</v>
      </c>
      <c r="J21" s="23">
        <f t="shared" si="3"/>
        <v>116.024999999999</v>
      </c>
      <c r="K21" s="27"/>
      <c r="L21" s="27"/>
    </row>
    <row r="22" ht="15.75" customHeight="1" spans="1:12">
      <c r="A22" s="24">
        <v>18</v>
      </c>
      <c r="B22" s="19" t="s">
        <v>34</v>
      </c>
      <c r="C22" s="20" t="s">
        <v>17</v>
      </c>
      <c r="D22" s="21">
        <v>18.36</v>
      </c>
      <c r="E22" s="22">
        <v>0.0358</v>
      </c>
      <c r="F22" s="18">
        <v>950</v>
      </c>
      <c r="G22" s="18">
        <f t="shared" si="0"/>
        <v>17442</v>
      </c>
      <c r="H22" s="23">
        <f t="shared" si="1"/>
        <v>124.848</v>
      </c>
      <c r="I22" s="23">
        <f t="shared" si="2"/>
        <v>280.908</v>
      </c>
      <c r="J22" s="23">
        <f t="shared" si="3"/>
        <v>218.484</v>
      </c>
      <c r="K22" s="27"/>
      <c r="L22" s="27"/>
    </row>
    <row r="23" ht="15.75" customHeight="1" spans="1:12">
      <c r="A23" s="24">
        <v>19</v>
      </c>
      <c r="B23" s="19" t="s">
        <v>35</v>
      </c>
      <c r="C23" s="20" t="s">
        <v>17</v>
      </c>
      <c r="D23" s="21">
        <v>7.30999999999995</v>
      </c>
      <c r="E23" s="22">
        <v>0.0358</v>
      </c>
      <c r="F23" s="18">
        <v>950</v>
      </c>
      <c r="G23" s="18">
        <f t="shared" si="0"/>
        <v>6944.49999999995</v>
      </c>
      <c r="H23" s="23">
        <f t="shared" si="1"/>
        <v>49.7079999999997</v>
      </c>
      <c r="I23" s="23">
        <f t="shared" si="2"/>
        <v>111.842999999999</v>
      </c>
      <c r="J23" s="23">
        <f t="shared" si="3"/>
        <v>86.9889999999994</v>
      </c>
      <c r="K23" s="27"/>
      <c r="L23" s="27"/>
    </row>
    <row r="24" ht="15.75" customHeight="1" spans="1:12">
      <c r="A24" s="24">
        <v>20</v>
      </c>
      <c r="B24" s="19" t="s">
        <v>36</v>
      </c>
      <c r="C24" s="20" t="s">
        <v>17</v>
      </c>
      <c r="D24" s="21">
        <v>6.93999999999988</v>
      </c>
      <c r="E24" s="22">
        <v>0.0358</v>
      </c>
      <c r="F24" s="18">
        <v>950</v>
      </c>
      <c r="G24" s="18">
        <f t="shared" si="0"/>
        <v>6592.99999999989</v>
      </c>
      <c r="H24" s="23">
        <f t="shared" si="1"/>
        <v>47.1919999999992</v>
      </c>
      <c r="I24" s="23">
        <f t="shared" si="2"/>
        <v>106.181999999998</v>
      </c>
      <c r="J24" s="23">
        <f t="shared" si="3"/>
        <v>82.5859999999986</v>
      </c>
      <c r="K24" s="27"/>
      <c r="L24" s="27"/>
    </row>
    <row r="25" ht="15.75" customHeight="1" spans="1:12">
      <c r="A25" s="18">
        <v>21</v>
      </c>
      <c r="B25" s="19" t="s">
        <v>37</v>
      </c>
      <c r="C25" s="20" t="s">
        <v>17</v>
      </c>
      <c r="D25" s="21">
        <v>3.94000000000005</v>
      </c>
      <c r="E25" s="22">
        <v>0.0358</v>
      </c>
      <c r="F25" s="18">
        <v>950</v>
      </c>
      <c r="G25" s="18">
        <f t="shared" si="0"/>
        <v>3743.00000000005</v>
      </c>
      <c r="H25" s="23">
        <f t="shared" si="1"/>
        <v>26.7920000000003</v>
      </c>
      <c r="I25" s="23">
        <f t="shared" si="2"/>
        <v>60.2820000000008</v>
      </c>
      <c r="J25" s="23">
        <f t="shared" si="3"/>
        <v>46.8860000000006</v>
      </c>
      <c r="K25" s="27"/>
      <c r="L25" s="27"/>
    </row>
    <row r="26" ht="15.75" customHeight="1" spans="1:12">
      <c r="A26" s="24">
        <v>22</v>
      </c>
      <c r="B26" s="19" t="s">
        <v>38</v>
      </c>
      <c r="C26" s="20" t="s">
        <v>17</v>
      </c>
      <c r="D26" s="21">
        <v>4.43000000000006</v>
      </c>
      <c r="E26" s="22">
        <v>0.0358</v>
      </c>
      <c r="F26" s="18">
        <v>950</v>
      </c>
      <c r="G26" s="18">
        <f t="shared" si="0"/>
        <v>4208.50000000006</v>
      </c>
      <c r="H26" s="23">
        <f t="shared" si="1"/>
        <v>30.1240000000004</v>
      </c>
      <c r="I26" s="23">
        <f t="shared" si="2"/>
        <v>67.7790000000009</v>
      </c>
      <c r="J26" s="23">
        <f t="shared" si="3"/>
        <v>52.7170000000007</v>
      </c>
      <c r="K26" s="27"/>
      <c r="L26" s="27"/>
    </row>
    <row r="27" ht="15.75" customHeight="1" spans="1:12">
      <c r="A27" s="24">
        <v>23</v>
      </c>
      <c r="B27" s="19" t="s">
        <v>39</v>
      </c>
      <c r="C27" s="20" t="s">
        <v>17</v>
      </c>
      <c r="D27" s="21">
        <v>8.78999999999996</v>
      </c>
      <c r="E27" s="22">
        <v>0.0358</v>
      </c>
      <c r="F27" s="18">
        <v>950</v>
      </c>
      <c r="G27" s="18">
        <f t="shared" si="0"/>
        <v>8350.49999999996</v>
      </c>
      <c r="H27" s="23">
        <f t="shared" si="1"/>
        <v>59.7719999999997</v>
      </c>
      <c r="I27" s="23">
        <f t="shared" si="2"/>
        <v>134.486999999999</v>
      </c>
      <c r="J27" s="23">
        <f t="shared" si="3"/>
        <v>104.601</v>
      </c>
      <c r="K27" s="27"/>
      <c r="L27" s="27"/>
    </row>
    <row r="28" ht="15.75" customHeight="1" spans="1:12">
      <c r="A28" s="24">
        <v>24</v>
      </c>
      <c r="B28" s="19" t="s">
        <v>40</v>
      </c>
      <c r="C28" s="20" t="s">
        <v>17</v>
      </c>
      <c r="D28" s="21">
        <v>8.59999999999997</v>
      </c>
      <c r="E28" s="22">
        <v>0.0358</v>
      </c>
      <c r="F28" s="18">
        <v>950</v>
      </c>
      <c r="G28" s="18">
        <f t="shared" si="0"/>
        <v>8169.99999999997</v>
      </c>
      <c r="H28" s="23">
        <f t="shared" si="1"/>
        <v>58.4799999999998</v>
      </c>
      <c r="I28" s="23">
        <f t="shared" si="2"/>
        <v>131.58</v>
      </c>
      <c r="J28" s="23">
        <f t="shared" si="3"/>
        <v>102.34</v>
      </c>
      <c r="K28" s="27"/>
      <c r="L28" s="27"/>
    </row>
    <row r="29" ht="15.75" customHeight="1" spans="1:12">
      <c r="A29" s="18">
        <v>25</v>
      </c>
      <c r="B29" s="19" t="s">
        <v>41</v>
      </c>
      <c r="C29" s="20" t="s">
        <v>17</v>
      </c>
      <c r="D29" s="21">
        <v>5.2600000000001</v>
      </c>
      <c r="E29" s="22">
        <v>0.0358</v>
      </c>
      <c r="F29" s="18">
        <v>950</v>
      </c>
      <c r="G29" s="18">
        <f t="shared" si="0"/>
        <v>4997.0000000001</v>
      </c>
      <c r="H29" s="23">
        <f t="shared" si="1"/>
        <v>35.7680000000007</v>
      </c>
      <c r="I29" s="23">
        <f t="shared" si="2"/>
        <v>80.4780000000015</v>
      </c>
      <c r="J29" s="23">
        <f t="shared" si="3"/>
        <v>62.5940000000012</v>
      </c>
      <c r="K29" s="27"/>
      <c r="L29" s="27"/>
    </row>
    <row r="30" ht="15.75" customHeight="1" spans="1:12">
      <c r="A30" s="24">
        <v>26</v>
      </c>
      <c r="B30" s="19" t="s">
        <v>42</v>
      </c>
      <c r="C30" s="20" t="s">
        <v>17</v>
      </c>
      <c r="D30" s="21">
        <v>10.84</v>
      </c>
      <c r="E30" s="22">
        <v>0.0358</v>
      </c>
      <c r="F30" s="18">
        <v>950</v>
      </c>
      <c r="G30" s="18">
        <f t="shared" si="0"/>
        <v>10298</v>
      </c>
      <c r="H30" s="23">
        <f t="shared" si="1"/>
        <v>73.712</v>
      </c>
      <c r="I30" s="23">
        <f t="shared" si="2"/>
        <v>165.852</v>
      </c>
      <c r="J30" s="23">
        <f t="shared" si="3"/>
        <v>128.996</v>
      </c>
      <c r="K30" s="27"/>
      <c r="L30" s="27"/>
    </row>
    <row r="31" ht="15.75" customHeight="1" spans="1:12">
      <c r="A31" s="24">
        <v>27</v>
      </c>
      <c r="B31" s="19" t="s">
        <v>43</v>
      </c>
      <c r="C31" s="20" t="s">
        <v>17</v>
      </c>
      <c r="D31" s="21">
        <v>6.26000000000002</v>
      </c>
      <c r="E31" s="22">
        <v>0.0358</v>
      </c>
      <c r="F31" s="18">
        <v>950</v>
      </c>
      <c r="G31" s="18">
        <f t="shared" si="0"/>
        <v>5947.00000000002</v>
      </c>
      <c r="H31" s="23">
        <f t="shared" si="1"/>
        <v>42.5680000000001</v>
      </c>
      <c r="I31" s="23">
        <f t="shared" si="2"/>
        <v>95.7780000000003</v>
      </c>
      <c r="J31" s="23">
        <f t="shared" si="3"/>
        <v>74.4940000000002</v>
      </c>
      <c r="K31" s="27"/>
      <c r="L31" s="27"/>
    </row>
    <row r="32" ht="15.75" customHeight="1" spans="1:12">
      <c r="A32" s="24">
        <v>28</v>
      </c>
      <c r="B32" s="19" t="s">
        <v>44</v>
      </c>
      <c r="C32" s="20" t="s">
        <v>17</v>
      </c>
      <c r="D32" s="21">
        <v>5.61999999999998</v>
      </c>
      <c r="E32" s="22">
        <v>0.0358</v>
      </c>
      <c r="F32" s="18">
        <v>950</v>
      </c>
      <c r="G32" s="18">
        <f t="shared" si="0"/>
        <v>5338.99999999998</v>
      </c>
      <c r="H32" s="23">
        <f t="shared" si="1"/>
        <v>38.2159999999999</v>
      </c>
      <c r="I32" s="23">
        <f t="shared" si="2"/>
        <v>85.9859999999997</v>
      </c>
      <c r="J32" s="23">
        <f t="shared" si="3"/>
        <v>66.8779999999998</v>
      </c>
      <c r="K32" s="27"/>
      <c r="L32" s="27"/>
    </row>
    <row r="33" ht="15.75" customHeight="1" spans="1:12">
      <c r="A33" s="18">
        <v>29</v>
      </c>
      <c r="B33" s="19" t="s">
        <v>45</v>
      </c>
      <c r="C33" s="20" t="s">
        <v>17</v>
      </c>
      <c r="D33" s="19">
        <v>2.99999999999997</v>
      </c>
      <c r="E33" s="22">
        <v>0.0358</v>
      </c>
      <c r="F33" s="18">
        <v>950</v>
      </c>
      <c r="G33" s="18">
        <f t="shared" si="0"/>
        <v>2849.99999999997</v>
      </c>
      <c r="H33" s="23">
        <f t="shared" si="1"/>
        <v>20.3999999999998</v>
      </c>
      <c r="I33" s="23">
        <f t="shared" si="2"/>
        <v>45.8999999999995</v>
      </c>
      <c r="J33" s="23">
        <f t="shared" si="3"/>
        <v>35.6999999999996</v>
      </c>
      <c r="K33" s="27"/>
      <c r="L33" s="27"/>
    </row>
    <row r="34" ht="15.75" customHeight="1" spans="1:12">
      <c r="A34" s="24">
        <v>30</v>
      </c>
      <c r="B34" s="19" t="s">
        <v>46</v>
      </c>
      <c r="C34" s="20" t="s">
        <v>17</v>
      </c>
      <c r="D34" s="21">
        <v>5.50000000000003</v>
      </c>
      <c r="E34" s="22">
        <v>0.0358</v>
      </c>
      <c r="F34" s="18">
        <v>950</v>
      </c>
      <c r="G34" s="18">
        <f t="shared" si="0"/>
        <v>5225.00000000003</v>
      </c>
      <c r="H34" s="23">
        <f t="shared" si="1"/>
        <v>37.4000000000002</v>
      </c>
      <c r="I34" s="23">
        <f t="shared" si="2"/>
        <v>84.1500000000005</v>
      </c>
      <c r="J34" s="23">
        <f t="shared" si="3"/>
        <v>65.4500000000004</v>
      </c>
      <c r="K34" s="27"/>
      <c r="L34" s="27"/>
    </row>
    <row r="35" ht="15.75" customHeight="1" spans="1:12">
      <c r="A35" s="24">
        <v>31</v>
      </c>
      <c r="B35" s="19" t="s">
        <v>47</v>
      </c>
      <c r="C35" s="20" t="s">
        <v>17</v>
      </c>
      <c r="D35" s="21">
        <v>6.39999999999998</v>
      </c>
      <c r="E35" s="22">
        <v>0.0358</v>
      </c>
      <c r="F35" s="18">
        <v>950</v>
      </c>
      <c r="G35" s="18">
        <f t="shared" si="0"/>
        <v>6079.99999999998</v>
      </c>
      <c r="H35" s="23">
        <f t="shared" si="1"/>
        <v>43.5199999999999</v>
      </c>
      <c r="I35" s="23">
        <f t="shared" si="2"/>
        <v>97.9199999999997</v>
      </c>
      <c r="J35" s="23">
        <f t="shared" si="3"/>
        <v>76.1599999999998</v>
      </c>
      <c r="K35" s="27"/>
      <c r="L35" s="27"/>
    </row>
    <row r="36" ht="15.75" customHeight="1" spans="1:12">
      <c r="A36" s="24">
        <v>32</v>
      </c>
      <c r="B36" s="19" t="s">
        <v>48</v>
      </c>
      <c r="C36" s="20" t="s">
        <v>17</v>
      </c>
      <c r="D36" s="21">
        <v>4.42000000000002</v>
      </c>
      <c r="E36" s="22">
        <v>0.0358</v>
      </c>
      <c r="F36" s="18">
        <v>950</v>
      </c>
      <c r="G36" s="18">
        <f t="shared" si="0"/>
        <v>4199.00000000002</v>
      </c>
      <c r="H36" s="23">
        <f t="shared" si="1"/>
        <v>30.0560000000001</v>
      </c>
      <c r="I36" s="23">
        <f t="shared" si="2"/>
        <v>67.6260000000003</v>
      </c>
      <c r="J36" s="23">
        <f t="shared" si="3"/>
        <v>52.5980000000002</v>
      </c>
      <c r="K36" s="27"/>
      <c r="L36" s="27"/>
    </row>
    <row r="37" ht="15.75" customHeight="1" spans="1:12">
      <c r="A37" s="18">
        <v>33</v>
      </c>
      <c r="B37" s="19" t="s">
        <v>49</v>
      </c>
      <c r="C37" s="20" t="s">
        <v>17</v>
      </c>
      <c r="D37" s="21">
        <v>3.95999999999995</v>
      </c>
      <c r="E37" s="22">
        <v>0.0358</v>
      </c>
      <c r="F37" s="18">
        <v>950</v>
      </c>
      <c r="G37" s="18">
        <f t="shared" si="0"/>
        <v>3761.99999999995</v>
      </c>
      <c r="H37" s="23">
        <f t="shared" si="1"/>
        <v>26.9279999999997</v>
      </c>
      <c r="I37" s="23">
        <f t="shared" si="2"/>
        <v>60.5879999999992</v>
      </c>
      <c r="J37" s="23">
        <f t="shared" si="3"/>
        <v>47.1239999999994</v>
      </c>
      <c r="K37" s="27"/>
      <c r="L37" s="27"/>
    </row>
    <row r="38" ht="15.75" customHeight="1" spans="1:12">
      <c r="A38" s="24">
        <v>34</v>
      </c>
      <c r="B38" s="19" t="s">
        <v>50</v>
      </c>
      <c r="C38" s="20" t="s">
        <v>17</v>
      </c>
      <c r="D38" s="19">
        <v>2.47</v>
      </c>
      <c r="E38" s="22">
        <v>0.0358</v>
      </c>
      <c r="F38" s="18">
        <v>950</v>
      </c>
      <c r="G38" s="18">
        <f t="shared" ref="G38:G69" si="4">D38*F38</f>
        <v>2346.5</v>
      </c>
      <c r="H38" s="23">
        <f t="shared" si="1"/>
        <v>16.796</v>
      </c>
      <c r="I38" s="23">
        <f t="shared" si="2"/>
        <v>37.791</v>
      </c>
      <c r="J38" s="23">
        <f t="shared" si="3"/>
        <v>29.393</v>
      </c>
      <c r="K38" s="27"/>
      <c r="L38" s="27"/>
    </row>
    <row r="39" ht="15.75" customHeight="1" spans="1:12">
      <c r="A39" s="24">
        <v>35</v>
      </c>
      <c r="B39" s="19" t="s">
        <v>51</v>
      </c>
      <c r="C39" s="20" t="s">
        <v>17</v>
      </c>
      <c r="D39" s="21">
        <v>2.24000000000001</v>
      </c>
      <c r="E39" s="22">
        <v>0.0358</v>
      </c>
      <c r="F39" s="18">
        <v>950</v>
      </c>
      <c r="G39" s="18">
        <f t="shared" si="4"/>
        <v>2128.00000000001</v>
      </c>
      <c r="H39" s="23">
        <f t="shared" si="1"/>
        <v>15.2320000000001</v>
      </c>
      <c r="I39" s="23">
        <f t="shared" si="2"/>
        <v>34.2720000000002</v>
      </c>
      <c r="J39" s="23">
        <f t="shared" si="3"/>
        <v>26.6560000000001</v>
      </c>
      <c r="K39" s="27"/>
      <c r="L39" s="27"/>
    </row>
    <row r="40" ht="15.75" customHeight="1" spans="1:12">
      <c r="A40" s="24">
        <v>36</v>
      </c>
      <c r="B40" s="19" t="s">
        <v>52</v>
      </c>
      <c r="C40" s="20" t="s">
        <v>17</v>
      </c>
      <c r="D40" s="21">
        <v>4.41999999999999</v>
      </c>
      <c r="E40" s="22">
        <v>0.0358</v>
      </c>
      <c r="F40" s="18">
        <v>950</v>
      </c>
      <c r="G40" s="18">
        <f t="shared" si="4"/>
        <v>4198.99999999999</v>
      </c>
      <c r="H40" s="23">
        <f t="shared" si="1"/>
        <v>30.0559999999999</v>
      </c>
      <c r="I40" s="23">
        <f t="shared" si="2"/>
        <v>67.6259999999998</v>
      </c>
      <c r="J40" s="23">
        <f t="shared" si="3"/>
        <v>52.5979999999999</v>
      </c>
      <c r="K40" s="27"/>
      <c r="L40" s="27"/>
    </row>
    <row r="41" ht="15.75" customHeight="1" spans="1:12">
      <c r="A41" s="18">
        <v>37</v>
      </c>
      <c r="B41" s="19" t="s">
        <v>53</v>
      </c>
      <c r="C41" s="20" t="s">
        <v>17</v>
      </c>
      <c r="D41" s="21">
        <v>11.64</v>
      </c>
      <c r="E41" s="22">
        <v>0.0358</v>
      </c>
      <c r="F41" s="18">
        <v>950</v>
      </c>
      <c r="G41" s="18">
        <f t="shared" si="4"/>
        <v>11058</v>
      </c>
      <c r="H41" s="23">
        <f t="shared" si="1"/>
        <v>79.152</v>
      </c>
      <c r="I41" s="23">
        <f t="shared" si="2"/>
        <v>178.092</v>
      </c>
      <c r="J41" s="23">
        <f t="shared" si="3"/>
        <v>138.516</v>
      </c>
      <c r="K41" s="27"/>
      <c r="L41" s="27"/>
    </row>
    <row r="42" ht="15.75" customHeight="1" spans="1:12">
      <c r="A42" s="24">
        <v>38</v>
      </c>
      <c r="B42" s="19" t="s">
        <v>54</v>
      </c>
      <c r="C42" s="20" t="s">
        <v>17</v>
      </c>
      <c r="D42" s="21">
        <v>2.60000000000002</v>
      </c>
      <c r="E42" s="22">
        <v>0.0358</v>
      </c>
      <c r="F42" s="18">
        <v>950</v>
      </c>
      <c r="G42" s="18">
        <f t="shared" si="4"/>
        <v>2470.00000000002</v>
      </c>
      <c r="H42" s="23">
        <f t="shared" si="1"/>
        <v>17.6800000000001</v>
      </c>
      <c r="I42" s="23">
        <f t="shared" si="2"/>
        <v>39.7800000000003</v>
      </c>
      <c r="J42" s="23">
        <f t="shared" si="3"/>
        <v>30.9400000000002</v>
      </c>
      <c r="K42" s="27"/>
      <c r="L42" s="27"/>
    </row>
    <row r="43" ht="15.75" customHeight="1" spans="1:12">
      <c r="A43" s="24">
        <v>39</v>
      </c>
      <c r="B43" s="19" t="s">
        <v>55</v>
      </c>
      <c r="C43" s="20" t="s">
        <v>17</v>
      </c>
      <c r="D43" s="21">
        <v>8.81999999999999</v>
      </c>
      <c r="E43" s="22">
        <v>0.0358</v>
      </c>
      <c r="F43" s="18">
        <v>950</v>
      </c>
      <c r="G43" s="18">
        <f t="shared" si="4"/>
        <v>8378.99999999999</v>
      </c>
      <c r="H43" s="23">
        <f t="shared" si="1"/>
        <v>59.9759999999999</v>
      </c>
      <c r="I43" s="23">
        <f t="shared" si="2"/>
        <v>134.946</v>
      </c>
      <c r="J43" s="23">
        <f t="shared" si="3"/>
        <v>104.958</v>
      </c>
      <c r="K43" s="27"/>
      <c r="L43" s="27"/>
    </row>
    <row r="44" ht="15.75" customHeight="1" spans="1:12">
      <c r="A44" s="24">
        <v>40</v>
      </c>
      <c r="B44" s="19" t="s">
        <v>56</v>
      </c>
      <c r="C44" s="20" t="s">
        <v>17</v>
      </c>
      <c r="D44" s="21">
        <v>5.41</v>
      </c>
      <c r="E44" s="22">
        <v>0.0358</v>
      </c>
      <c r="F44" s="18">
        <v>950</v>
      </c>
      <c r="G44" s="18">
        <f t="shared" si="4"/>
        <v>5139.5</v>
      </c>
      <c r="H44" s="23">
        <f t="shared" si="1"/>
        <v>36.788</v>
      </c>
      <c r="I44" s="23">
        <f t="shared" si="2"/>
        <v>82.773</v>
      </c>
      <c r="J44" s="23">
        <f t="shared" si="3"/>
        <v>64.379</v>
      </c>
      <c r="K44" s="27"/>
      <c r="L44" s="27"/>
    </row>
    <row r="45" ht="15.75" customHeight="1" spans="1:12">
      <c r="A45" s="18">
        <v>41</v>
      </c>
      <c r="B45" s="19" t="s">
        <v>57</v>
      </c>
      <c r="C45" s="20" t="s">
        <v>17</v>
      </c>
      <c r="D45" s="21">
        <v>5.04000000000005</v>
      </c>
      <c r="E45" s="22">
        <v>0.0358</v>
      </c>
      <c r="F45" s="18">
        <v>950</v>
      </c>
      <c r="G45" s="18">
        <f t="shared" si="4"/>
        <v>4788.00000000005</v>
      </c>
      <c r="H45" s="23">
        <f t="shared" si="1"/>
        <v>34.2720000000003</v>
      </c>
      <c r="I45" s="23">
        <f t="shared" si="2"/>
        <v>77.1120000000008</v>
      </c>
      <c r="J45" s="23">
        <f t="shared" si="3"/>
        <v>59.9760000000006</v>
      </c>
      <c r="K45" s="27"/>
      <c r="L45" s="27"/>
    </row>
    <row r="46" ht="15.75" customHeight="1" spans="1:12">
      <c r="A46" s="24">
        <v>42</v>
      </c>
      <c r="B46" s="19" t="s">
        <v>58</v>
      </c>
      <c r="C46" s="20" t="s">
        <v>17</v>
      </c>
      <c r="D46" s="21">
        <v>5.27000000000004</v>
      </c>
      <c r="E46" s="22">
        <v>0.0358</v>
      </c>
      <c r="F46" s="18">
        <v>950</v>
      </c>
      <c r="G46" s="18">
        <f t="shared" si="4"/>
        <v>5006.50000000004</v>
      </c>
      <c r="H46" s="23">
        <f t="shared" si="1"/>
        <v>35.8360000000003</v>
      </c>
      <c r="I46" s="23">
        <f t="shared" si="2"/>
        <v>80.6310000000006</v>
      </c>
      <c r="J46" s="23">
        <f t="shared" si="3"/>
        <v>62.7130000000005</v>
      </c>
      <c r="K46" s="27"/>
      <c r="L46" s="27"/>
    </row>
    <row r="47" ht="15.75" customHeight="1" spans="1:12">
      <c r="A47" s="24">
        <v>43</v>
      </c>
      <c r="B47" s="19" t="s">
        <v>59</v>
      </c>
      <c r="C47" s="20" t="s">
        <v>17</v>
      </c>
      <c r="D47" s="21">
        <v>11.73</v>
      </c>
      <c r="E47" s="22">
        <v>0.0358</v>
      </c>
      <c r="F47" s="18">
        <v>950</v>
      </c>
      <c r="G47" s="18">
        <f t="shared" si="4"/>
        <v>11143.5</v>
      </c>
      <c r="H47" s="23">
        <f t="shared" si="1"/>
        <v>79.764</v>
      </c>
      <c r="I47" s="23">
        <f t="shared" si="2"/>
        <v>179.469</v>
      </c>
      <c r="J47" s="23">
        <f t="shared" si="3"/>
        <v>139.587</v>
      </c>
      <c r="K47" s="27"/>
      <c r="L47" s="27"/>
    </row>
    <row r="48" ht="15.75" customHeight="1" spans="1:12">
      <c r="A48" s="24">
        <v>44</v>
      </c>
      <c r="B48" s="19" t="s">
        <v>60</v>
      </c>
      <c r="C48" s="20" t="s">
        <v>17</v>
      </c>
      <c r="D48" s="21">
        <v>14.49</v>
      </c>
      <c r="E48" s="22">
        <v>0.0358</v>
      </c>
      <c r="F48" s="18">
        <v>950</v>
      </c>
      <c r="G48" s="18">
        <f t="shared" si="4"/>
        <v>13765.5</v>
      </c>
      <c r="H48" s="23">
        <f t="shared" si="1"/>
        <v>98.532</v>
      </c>
      <c r="I48" s="23">
        <f t="shared" si="2"/>
        <v>221.697</v>
      </c>
      <c r="J48" s="23">
        <f t="shared" si="3"/>
        <v>172.431</v>
      </c>
      <c r="K48" s="27"/>
      <c r="L48" s="27"/>
    </row>
    <row r="49" ht="15.75" customHeight="1" spans="1:12">
      <c r="A49" s="18">
        <v>45</v>
      </c>
      <c r="B49" s="19" t="s">
        <v>61</v>
      </c>
      <c r="C49" s="20" t="s">
        <v>17</v>
      </c>
      <c r="D49" s="21">
        <v>2.79000000000008</v>
      </c>
      <c r="E49" s="22">
        <v>0.0358</v>
      </c>
      <c r="F49" s="18">
        <v>950</v>
      </c>
      <c r="G49" s="18">
        <f t="shared" si="4"/>
        <v>2650.50000000008</v>
      </c>
      <c r="H49" s="23">
        <f t="shared" si="1"/>
        <v>18.9720000000005</v>
      </c>
      <c r="I49" s="23">
        <f t="shared" si="2"/>
        <v>42.6870000000012</v>
      </c>
      <c r="J49" s="23">
        <f t="shared" si="3"/>
        <v>33.2010000000009</v>
      </c>
      <c r="K49" s="27"/>
      <c r="L49" s="27"/>
    </row>
    <row r="50" ht="15.75" customHeight="1" spans="1:12">
      <c r="A50" s="24">
        <v>46</v>
      </c>
      <c r="B50" s="19" t="s">
        <v>62</v>
      </c>
      <c r="C50" s="20" t="s">
        <v>17</v>
      </c>
      <c r="D50" s="21">
        <v>3.02999999999997</v>
      </c>
      <c r="E50" s="22">
        <v>0.0358</v>
      </c>
      <c r="F50" s="18">
        <v>950</v>
      </c>
      <c r="G50" s="18">
        <f t="shared" si="4"/>
        <v>2878.49999999997</v>
      </c>
      <c r="H50" s="23">
        <f t="shared" si="1"/>
        <v>20.6039999999998</v>
      </c>
      <c r="I50" s="23">
        <f t="shared" si="2"/>
        <v>46.3589999999995</v>
      </c>
      <c r="J50" s="23">
        <f t="shared" si="3"/>
        <v>36.0569999999996</v>
      </c>
      <c r="K50" s="27"/>
      <c r="L50" s="27"/>
    </row>
    <row r="51" ht="15.75" customHeight="1" spans="1:12">
      <c r="A51" s="24">
        <v>47</v>
      </c>
      <c r="B51" s="19" t="s">
        <v>63</v>
      </c>
      <c r="C51" s="20" t="s">
        <v>17</v>
      </c>
      <c r="D51" s="21">
        <v>5.49999999999994</v>
      </c>
      <c r="E51" s="22">
        <v>0.0358</v>
      </c>
      <c r="F51" s="18">
        <v>950</v>
      </c>
      <c r="G51" s="18">
        <f t="shared" si="4"/>
        <v>5224.99999999994</v>
      </c>
      <c r="H51" s="23">
        <f t="shared" si="1"/>
        <v>37.3999999999996</v>
      </c>
      <c r="I51" s="23">
        <f t="shared" si="2"/>
        <v>84.1499999999991</v>
      </c>
      <c r="J51" s="23">
        <f t="shared" si="3"/>
        <v>65.4499999999993</v>
      </c>
      <c r="K51" s="27"/>
      <c r="L51" s="27"/>
    </row>
    <row r="52" ht="15.75" customHeight="1" spans="1:12">
      <c r="A52" s="24">
        <v>48</v>
      </c>
      <c r="B52" s="19" t="s">
        <v>64</v>
      </c>
      <c r="C52" s="20" t="s">
        <v>17</v>
      </c>
      <c r="D52" s="21">
        <v>9.03999999999999</v>
      </c>
      <c r="E52" s="22">
        <v>0.0358</v>
      </c>
      <c r="F52" s="18">
        <v>950</v>
      </c>
      <c r="G52" s="18">
        <f t="shared" si="4"/>
        <v>8587.99999999999</v>
      </c>
      <c r="H52" s="23">
        <f t="shared" si="1"/>
        <v>61.4719999999999</v>
      </c>
      <c r="I52" s="23">
        <f t="shared" si="2"/>
        <v>138.312</v>
      </c>
      <c r="J52" s="23">
        <f t="shared" si="3"/>
        <v>107.576</v>
      </c>
      <c r="K52" s="27"/>
      <c r="L52" s="27"/>
    </row>
    <row r="53" ht="15.75" customHeight="1" spans="1:12">
      <c r="A53" s="18">
        <v>49</v>
      </c>
      <c r="B53" s="19" t="s">
        <v>65</v>
      </c>
      <c r="C53" s="20" t="s">
        <v>17</v>
      </c>
      <c r="D53" s="21">
        <v>10.94</v>
      </c>
      <c r="E53" s="22">
        <v>0.0358</v>
      </c>
      <c r="F53" s="18">
        <v>950</v>
      </c>
      <c r="G53" s="18">
        <f t="shared" si="4"/>
        <v>10393</v>
      </c>
      <c r="H53" s="23">
        <f t="shared" si="1"/>
        <v>74.392</v>
      </c>
      <c r="I53" s="23">
        <f t="shared" si="2"/>
        <v>167.382</v>
      </c>
      <c r="J53" s="23">
        <f t="shared" si="3"/>
        <v>130.186</v>
      </c>
      <c r="K53" s="27"/>
      <c r="L53" s="27"/>
    </row>
    <row r="54" ht="15.75" customHeight="1" spans="1:12">
      <c r="A54" s="24">
        <v>50</v>
      </c>
      <c r="B54" s="19" t="s">
        <v>66</v>
      </c>
      <c r="C54" s="20" t="s">
        <v>17</v>
      </c>
      <c r="D54" s="21">
        <v>12.66</v>
      </c>
      <c r="E54" s="22">
        <v>0.0358</v>
      </c>
      <c r="F54" s="18">
        <v>950</v>
      </c>
      <c r="G54" s="18">
        <f t="shared" si="4"/>
        <v>12027</v>
      </c>
      <c r="H54" s="23">
        <f t="shared" si="1"/>
        <v>86.088</v>
      </c>
      <c r="I54" s="23">
        <f t="shared" si="2"/>
        <v>193.698</v>
      </c>
      <c r="J54" s="23">
        <f t="shared" si="3"/>
        <v>150.654</v>
      </c>
      <c r="K54" s="27"/>
      <c r="L54" s="27"/>
    </row>
    <row r="55" ht="15.75" customHeight="1" spans="1:12">
      <c r="A55" s="24">
        <v>51</v>
      </c>
      <c r="B55" s="19" t="s">
        <v>67</v>
      </c>
      <c r="C55" s="20" t="s">
        <v>17</v>
      </c>
      <c r="D55" s="21">
        <v>9.41</v>
      </c>
      <c r="E55" s="22">
        <v>0.0358</v>
      </c>
      <c r="F55" s="18">
        <v>950</v>
      </c>
      <c r="G55" s="18">
        <f t="shared" si="4"/>
        <v>8939.5</v>
      </c>
      <c r="H55" s="23">
        <f t="shared" si="1"/>
        <v>63.988</v>
      </c>
      <c r="I55" s="23">
        <f t="shared" si="2"/>
        <v>143.973</v>
      </c>
      <c r="J55" s="23">
        <f t="shared" si="3"/>
        <v>111.979</v>
      </c>
      <c r="K55" s="27"/>
      <c r="L55" s="27"/>
    </row>
    <row r="56" ht="15.75" customHeight="1" spans="1:12">
      <c r="A56" s="24">
        <v>52</v>
      </c>
      <c r="B56" s="19" t="s">
        <v>68</v>
      </c>
      <c r="C56" s="20" t="s">
        <v>17</v>
      </c>
      <c r="D56" s="21">
        <v>11.01</v>
      </c>
      <c r="E56" s="22">
        <v>0.0358</v>
      </c>
      <c r="F56" s="18">
        <v>950</v>
      </c>
      <c r="G56" s="18">
        <f t="shared" si="4"/>
        <v>10459.5</v>
      </c>
      <c r="H56" s="23">
        <f t="shared" si="1"/>
        <v>74.868</v>
      </c>
      <c r="I56" s="23">
        <f t="shared" si="2"/>
        <v>168.453</v>
      </c>
      <c r="J56" s="23">
        <f t="shared" si="3"/>
        <v>131.019</v>
      </c>
      <c r="K56" s="27"/>
      <c r="L56" s="27"/>
    </row>
    <row r="57" ht="15.75" customHeight="1" spans="1:12">
      <c r="A57" s="18">
        <v>53</v>
      </c>
      <c r="B57" s="19" t="s">
        <v>69</v>
      </c>
      <c r="C57" s="20" t="s">
        <v>17</v>
      </c>
      <c r="D57" s="21">
        <v>13.11</v>
      </c>
      <c r="E57" s="22">
        <v>0.0358</v>
      </c>
      <c r="F57" s="18">
        <v>950</v>
      </c>
      <c r="G57" s="18">
        <f t="shared" si="4"/>
        <v>12454.5</v>
      </c>
      <c r="H57" s="23">
        <f t="shared" si="1"/>
        <v>89.148</v>
      </c>
      <c r="I57" s="23">
        <f t="shared" si="2"/>
        <v>200.583</v>
      </c>
      <c r="J57" s="23">
        <f t="shared" si="3"/>
        <v>156.009</v>
      </c>
      <c r="K57" s="27"/>
      <c r="L57" s="27"/>
    </row>
    <row r="58" ht="15.75" customHeight="1" spans="1:12">
      <c r="A58" s="24">
        <v>54</v>
      </c>
      <c r="B58" s="19" t="s">
        <v>70</v>
      </c>
      <c r="C58" s="20" t="s">
        <v>17</v>
      </c>
      <c r="D58" s="21">
        <v>7.48999999999999</v>
      </c>
      <c r="E58" s="22">
        <v>0.0358</v>
      </c>
      <c r="F58" s="18">
        <v>950</v>
      </c>
      <c r="G58" s="18">
        <f t="shared" si="4"/>
        <v>7115.49999999999</v>
      </c>
      <c r="H58" s="23">
        <f t="shared" si="1"/>
        <v>50.9319999999999</v>
      </c>
      <c r="I58" s="23">
        <f t="shared" si="2"/>
        <v>114.597</v>
      </c>
      <c r="J58" s="23">
        <f t="shared" si="3"/>
        <v>89.1309999999999</v>
      </c>
      <c r="K58" s="27"/>
      <c r="L58" s="27"/>
    </row>
    <row r="59" ht="15.75" customHeight="1" spans="1:12">
      <c r="A59" s="24">
        <v>55</v>
      </c>
      <c r="B59" s="19" t="s">
        <v>71</v>
      </c>
      <c r="C59" s="20" t="s">
        <v>17</v>
      </c>
      <c r="D59" s="21">
        <v>7.81000000000001</v>
      </c>
      <c r="E59" s="22">
        <v>0.0358</v>
      </c>
      <c r="F59" s="18">
        <v>950</v>
      </c>
      <c r="G59" s="18">
        <f t="shared" si="4"/>
        <v>7419.50000000001</v>
      </c>
      <c r="H59" s="23">
        <f t="shared" si="1"/>
        <v>53.1080000000001</v>
      </c>
      <c r="I59" s="23">
        <f t="shared" si="2"/>
        <v>119.493</v>
      </c>
      <c r="J59" s="23">
        <f t="shared" si="3"/>
        <v>92.9390000000001</v>
      </c>
      <c r="K59" s="27"/>
      <c r="L59" s="27"/>
    </row>
    <row r="60" ht="15.75" customHeight="1" spans="1:12">
      <c r="A60" s="24">
        <v>56</v>
      </c>
      <c r="B60" s="19" t="s">
        <v>72</v>
      </c>
      <c r="C60" s="20" t="s">
        <v>17</v>
      </c>
      <c r="D60" s="21">
        <v>11.22</v>
      </c>
      <c r="E60" s="22">
        <v>0.0358</v>
      </c>
      <c r="F60" s="18">
        <v>950</v>
      </c>
      <c r="G60" s="18">
        <f t="shared" si="4"/>
        <v>10659</v>
      </c>
      <c r="H60" s="23">
        <f t="shared" si="1"/>
        <v>76.296</v>
      </c>
      <c r="I60" s="23">
        <f t="shared" si="2"/>
        <v>171.666</v>
      </c>
      <c r="J60" s="23">
        <f t="shared" si="3"/>
        <v>133.518</v>
      </c>
      <c r="K60" s="27"/>
      <c r="L60" s="27"/>
    </row>
    <row r="61" ht="15.75" customHeight="1" spans="1:12">
      <c r="A61" s="18">
        <v>57</v>
      </c>
      <c r="B61" s="19" t="s">
        <v>73</v>
      </c>
      <c r="C61" s="20" t="s">
        <v>17</v>
      </c>
      <c r="D61" s="21">
        <v>3.3</v>
      </c>
      <c r="E61" s="22">
        <v>0.0358</v>
      </c>
      <c r="F61" s="18">
        <v>950</v>
      </c>
      <c r="G61" s="18">
        <f t="shared" si="4"/>
        <v>3135</v>
      </c>
      <c r="H61" s="23">
        <f t="shared" si="1"/>
        <v>22.44</v>
      </c>
      <c r="I61" s="23">
        <f t="shared" si="2"/>
        <v>50.49</v>
      </c>
      <c r="J61" s="23">
        <f t="shared" si="3"/>
        <v>39.27</v>
      </c>
      <c r="K61" s="27"/>
      <c r="L61" s="27"/>
    </row>
    <row r="62" ht="15.75" customHeight="1" spans="1:12">
      <c r="A62" s="24">
        <v>58</v>
      </c>
      <c r="B62" s="19" t="s">
        <v>74</v>
      </c>
      <c r="C62" s="20" t="s">
        <v>17</v>
      </c>
      <c r="D62" s="21">
        <v>14.25</v>
      </c>
      <c r="E62" s="22">
        <v>0.0358</v>
      </c>
      <c r="F62" s="18">
        <v>950</v>
      </c>
      <c r="G62" s="18">
        <f t="shared" si="4"/>
        <v>13537.5</v>
      </c>
      <c r="H62" s="23">
        <f t="shared" si="1"/>
        <v>96.9</v>
      </c>
      <c r="I62" s="23">
        <f t="shared" si="2"/>
        <v>218.025</v>
      </c>
      <c r="J62" s="23">
        <f t="shared" si="3"/>
        <v>169.575</v>
      </c>
      <c r="K62" s="27"/>
      <c r="L62" s="27"/>
    </row>
    <row r="63" ht="15.75" customHeight="1" spans="1:12">
      <c r="A63" s="24">
        <v>59</v>
      </c>
      <c r="B63" s="19" t="s">
        <v>75</v>
      </c>
      <c r="C63" s="20" t="s">
        <v>17</v>
      </c>
      <c r="D63" s="21">
        <v>11.27</v>
      </c>
      <c r="E63" s="22">
        <v>0.0358</v>
      </c>
      <c r="F63" s="18">
        <v>950</v>
      </c>
      <c r="G63" s="18">
        <f t="shared" si="4"/>
        <v>10706.5</v>
      </c>
      <c r="H63" s="23">
        <f t="shared" si="1"/>
        <v>76.636</v>
      </c>
      <c r="I63" s="23">
        <f t="shared" si="2"/>
        <v>172.431</v>
      </c>
      <c r="J63" s="23">
        <f t="shared" si="3"/>
        <v>134.113</v>
      </c>
      <c r="K63" s="27"/>
      <c r="L63" s="27"/>
    </row>
    <row r="64" ht="15.75" customHeight="1" spans="1:12">
      <c r="A64" s="24">
        <v>60</v>
      </c>
      <c r="B64" s="19" t="s">
        <v>76</v>
      </c>
      <c r="C64" s="20" t="s">
        <v>17</v>
      </c>
      <c r="D64" s="21">
        <v>1.54</v>
      </c>
      <c r="E64" s="22">
        <v>0.0358</v>
      </c>
      <c r="F64" s="18">
        <v>950</v>
      </c>
      <c r="G64" s="18">
        <f t="shared" si="4"/>
        <v>1463</v>
      </c>
      <c r="H64" s="23">
        <f t="shared" si="1"/>
        <v>10.472</v>
      </c>
      <c r="I64" s="23">
        <f t="shared" si="2"/>
        <v>23.562</v>
      </c>
      <c r="J64" s="23">
        <f t="shared" si="3"/>
        <v>18.326</v>
      </c>
      <c r="K64" s="27"/>
      <c r="L64" s="27"/>
    </row>
    <row r="65" ht="15.75" customHeight="1" spans="1:12">
      <c r="A65" s="18">
        <v>61</v>
      </c>
      <c r="B65" s="19" t="s">
        <v>77</v>
      </c>
      <c r="C65" s="20" t="s">
        <v>17</v>
      </c>
      <c r="D65" s="21">
        <v>7.28</v>
      </c>
      <c r="E65" s="22">
        <v>0.0358</v>
      </c>
      <c r="F65" s="18">
        <v>950</v>
      </c>
      <c r="G65" s="18">
        <f t="shared" si="4"/>
        <v>6916</v>
      </c>
      <c r="H65" s="23">
        <f t="shared" si="1"/>
        <v>49.504</v>
      </c>
      <c r="I65" s="23">
        <f t="shared" si="2"/>
        <v>111.384</v>
      </c>
      <c r="J65" s="23">
        <f t="shared" si="3"/>
        <v>86.632</v>
      </c>
      <c r="K65" s="27"/>
      <c r="L65" s="27"/>
    </row>
    <row r="66" ht="15.75" customHeight="1" spans="1:12">
      <c r="A66" s="24" t="s">
        <v>78</v>
      </c>
      <c r="B66" s="27"/>
      <c r="C66" s="20" t="s">
        <v>17</v>
      </c>
      <c r="D66" s="18">
        <f>SUM(D5:D65)</f>
        <v>494.9</v>
      </c>
      <c r="E66" s="22">
        <v>0.0358</v>
      </c>
      <c r="F66" s="18">
        <v>950</v>
      </c>
      <c r="G66" s="18">
        <f>SUM(G5:G65)</f>
        <v>470155</v>
      </c>
      <c r="H66" s="23">
        <f>SUM(H5:H65)</f>
        <v>3365.32</v>
      </c>
      <c r="I66" s="23">
        <f>SUM(I5:I65)</f>
        <v>7571.97</v>
      </c>
      <c r="J66" s="23">
        <f>SUM(J5:J65)</f>
        <v>5889.31</v>
      </c>
      <c r="K66" s="27"/>
      <c r="L66" s="27"/>
    </row>
    <row r="68" s="4" customFormat="1" ht="17.25" customHeight="1" spans="1:10">
      <c r="A68" s="28" t="s">
        <v>79</v>
      </c>
      <c r="B68" s="29"/>
      <c r="C68" s="29"/>
      <c r="D68" s="30"/>
      <c r="E68" s="31" t="s">
        <v>80</v>
      </c>
      <c r="H68" s="32"/>
      <c r="I68" s="32"/>
      <c r="J68" s="32" t="s">
        <v>81</v>
      </c>
    </row>
    <row r="69" customFormat="1" ht="12" customHeight="1" spans="4:10">
      <c r="D69" s="33"/>
      <c r="H69" s="34"/>
      <c r="I69" s="34"/>
      <c r="J69" s="34"/>
    </row>
    <row r="70" s="3" customFormat="1" ht="20.25" customHeight="1" spans="1:18">
      <c r="A70" s="35" t="s">
        <v>82</v>
      </c>
      <c r="B70" s="36"/>
      <c r="C70" s="36"/>
      <c r="D70" s="36"/>
      <c r="E70" s="36"/>
      <c r="F70" s="36"/>
      <c r="G70" s="36"/>
      <c r="H70" s="37"/>
      <c r="I70" s="37"/>
      <c r="J70" s="37"/>
      <c r="K70" s="36"/>
      <c r="L70" s="36"/>
      <c r="Q70" s="38"/>
      <c r="R70" s="38"/>
    </row>
  </sheetData>
  <mergeCells count="4">
    <mergeCell ref="A1:L1"/>
    <mergeCell ref="A2:D2"/>
    <mergeCell ref="A3:D3"/>
    <mergeCell ref="A70:L70"/>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6:P67 P71:P65577 P65591:P131113 P131127:P196649 P196663:P262185 P262199:P327721 P327735:P393257 P393271:P458793 P458807:P524329 P524343:P589865 P589879:P655401 P655415:P720937 P720951:P786473 P786487:P852009 P852023:P917545 P917559:P983081 P983095:P1048576 W68:W70 JL66:JL67 JL71:JL65577 JL65591:JL131113 JL131127:JL196649 JL196663:JL262185 JL262199:JL327721 JL327735:JL393257 JL393271:JL458793 JL458807:JL524329 JL524343:JL589865 JL589879:JL655401 JL655415:JL720937 JL720951:JL786473 JL786487:JL852009 JL852023:JL917545 JL917559:JL983081 JL983095:JL1048576 JS68:JS70 TH66:TH67 TH71:TH65577 TH65591:TH131113 TH131127:TH196649 TH196663:TH262185 TH262199:TH327721 TH327735:TH393257 TH393271:TH458793 TH458807:TH524329 TH524343:TH589865 TH589879:TH655401 TH655415:TH720937 TH720951:TH786473 TH786487:TH852009 TH852023:TH917545 TH917559:TH983081 TH983095:TH1048576 TO68:TO70 ADD66:ADD67 ADD71:ADD65577 ADD65591:ADD131113 ADD131127:ADD196649 ADD196663:ADD262185 ADD262199:ADD327721 ADD327735:ADD393257 ADD393271:ADD458793 ADD458807:ADD524329 ADD524343:ADD589865 ADD589879:ADD655401 ADD655415:ADD720937 ADD720951:ADD786473 ADD786487:ADD852009 ADD852023:ADD917545 ADD917559:ADD983081 ADD983095:ADD1048576 ADK68:ADK70 AMZ66:AMZ67 AMZ71:AMZ65577 AMZ65591:AMZ131113 AMZ131127:AMZ196649 AMZ196663:AMZ262185 AMZ262199:AMZ327721 AMZ327735:AMZ393257 AMZ393271:AMZ458793 AMZ458807:AMZ524329 AMZ524343:AMZ589865 AMZ589879:AMZ655401 AMZ655415:AMZ720937 AMZ720951:AMZ786473 AMZ786487:AMZ852009 AMZ852023:AMZ917545 AMZ917559:AMZ983081 AMZ983095:AMZ1048576 ANG68:ANG70 AWV66:AWV67 AWV71:AWV65577 AWV65591:AWV131113 AWV131127:AWV196649 AWV196663:AWV262185 AWV262199:AWV327721 AWV327735:AWV393257 AWV393271:AWV458793 AWV458807:AWV524329 AWV524343:AWV589865 AWV589879:AWV655401 AWV655415:AWV720937 AWV720951:AWV786473 AWV786487:AWV852009 AWV852023:AWV917545 AWV917559:AWV983081 AWV983095:AWV1048576 AXC68:AXC70 BGR66:BGR67 BGR71:BGR65577 BGR65591:BGR131113 BGR131127:BGR196649 BGR196663:BGR262185 BGR262199:BGR327721 BGR327735:BGR393257 BGR393271:BGR458793 BGR458807:BGR524329 BGR524343:BGR589865 BGR589879:BGR655401 BGR655415:BGR720937 BGR720951:BGR786473 BGR786487:BGR852009 BGR852023:BGR917545 BGR917559:BGR983081 BGR983095:BGR1048576 BGY68:BGY70 BQN66:BQN67 BQN71:BQN65577 BQN65591:BQN131113 BQN131127:BQN196649 BQN196663:BQN262185 BQN262199:BQN327721 BQN327735:BQN393257 BQN393271:BQN458793 BQN458807:BQN524329 BQN524343:BQN589865 BQN589879:BQN655401 BQN655415:BQN720937 BQN720951:BQN786473 BQN786487:BQN852009 BQN852023:BQN917545 BQN917559:BQN983081 BQN983095:BQN1048576 BQU68:BQU70 CAJ66:CAJ67 CAJ71:CAJ65577 CAJ65591:CAJ131113 CAJ131127:CAJ196649 CAJ196663:CAJ262185 CAJ262199:CAJ327721 CAJ327735:CAJ393257 CAJ393271:CAJ458793 CAJ458807:CAJ524329 CAJ524343:CAJ589865 CAJ589879:CAJ655401 CAJ655415:CAJ720937 CAJ720951:CAJ786473 CAJ786487:CAJ852009 CAJ852023:CAJ917545 CAJ917559:CAJ983081 CAJ983095:CAJ1048576 CAQ68:CAQ70 CKF66:CKF67 CKF71:CKF65577 CKF65591:CKF131113 CKF131127:CKF196649 CKF196663:CKF262185 CKF262199:CKF327721 CKF327735:CKF393257 CKF393271:CKF458793 CKF458807:CKF524329 CKF524343:CKF589865 CKF589879:CKF655401 CKF655415:CKF720937 CKF720951:CKF786473 CKF786487:CKF852009 CKF852023:CKF917545 CKF917559:CKF983081 CKF983095:CKF1048576 CKM68:CKM70 CUB66:CUB67 CUB71:CUB65577 CUB65591:CUB131113 CUB131127:CUB196649 CUB196663:CUB262185 CUB262199:CUB327721 CUB327735:CUB393257 CUB393271:CUB458793 CUB458807:CUB524329 CUB524343:CUB589865 CUB589879:CUB655401 CUB655415:CUB720937 CUB720951:CUB786473 CUB786487:CUB852009 CUB852023:CUB917545 CUB917559:CUB983081 CUB983095:CUB1048576 CUI68:CUI70 DDX66:DDX67 DDX71:DDX65577 DDX65591:DDX131113 DDX131127:DDX196649 DDX196663:DDX262185 DDX262199:DDX327721 DDX327735:DDX393257 DDX393271:DDX458793 DDX458807:DDX524329 DDX524343:DDX589865 DDX589879:DDX655401 DDX655415:DDX720937 DDX720951:DDX786473 DDX786487:DDX852009 DDX852023:DDX917545 DDX917559:DDX983081 DDX983095:DDX1048576 DEE68:DEE70 DNT66:DNT67 DNT71:DNT65577 DNT65591:DNT131113 DNT131127:DNT196649 DNT196663:DNT262185 DNT262199:DNT327721 DNT327735:DNT393257 DNT393271:DNT458793 DNT458807:DNT524329 DNT524343:DNT589865 DNT589879:DNT655401 DNT655415:DNT720937 DNT720951:DNT786473 DNT786487:DNT852009 DNT852023:DNT917545 DNT917559:DNT983081 DNT983095:DNT1048576 DOA68:DOA70 DXP66:DXP67 DXP71:DXP65577 DXP65591:DXP131113 DXP131127:DXP196649 DXP196663:DXP262185 DXP262199:DXP327721 DXP327735:DXP393257 DXP393271:DXP458793 DXP458807:DXP524329 DXP524343:DXP589865 DXP589879:DXP655401 DXP655415:DXP720937 DXP720951:DXP786473 DXP786487:DXP852009 DXP852023:DXP917545 DXP917559:DXP983081 DXP983095:DXP1048576 DXW68:DXW70 EHL66:EHL67 EHL71:EHL65577 EHL65591:EHL131113 EHL131127:EHL196649 EHL196663:EHL262185 EHL262199:EHL327721 EHL327735:EHL393257 EHL393271:EHL458793 EHL458807:EHL524329 EHL524343:EHL589865 EHL589879:EHL655401 EHL655415:EHL720937 EHL720951:EHL786473 EHL786487:EHL852009 EHL852023:EHL917545 EHL917559:EHL983081 EHL983095:EHL1048576 EHS68:EHS70 ERH66:ERH67 ERH71:ERH65577 ERH65591:ERH131113 ERH131127:ERH196649 ERH196663:ERH262185 ERH262199:ERH327721 ERH327735:ERH393257 ERH393271:ERH458793 ERH458807:ERH524329 ERH524343:ERH589865 ERH589879:ERH655401 ERH655415:ERH720937 ERH720951:ERH786473 ERH786487:ERH852009 ERH852023:ERH917545 ERH917559:ERH983081 ERH983095:ERH1048576 ERO68:ERO70 FBD66:FBD67 FBD71:FBD65577 FBD65591:FBD131113 FBD131127:FBD196649 FBD196663:FBD262185 FBD262199:FBD327721 FBD327735:FBD393257 FBD393271:FBD458793 FBD458807:FBD524329 FBD524343:FBD589865 FBD589879:FBD655401 FBD655415:FBD720937 FBD720951:FBD786473 FBD786487:FBD852009 FBD852023:FBD917545 FBD917559:FBD983081 FBD983095:FBD1048576 FBK68:FBK70 FKZ66:FKZ67 FKZ71:FKZ65577 FKZ65591:FKZ131113 FKZ131127:FKZ196649 FKZ196663:FKZ262185 FKZ262199:FKZ327721 FKZ327735:FKZ393257 FKZ393271:FKZ458793 FKZ458807:FKZ524329 FKZ524343:FKZ589865 FKZ589879:FKZ655401 FKZ655415:FKZ720937 FKZ720951:FKZ786473 FKZ786487:FKZ852009 FKZ852023:FKZ917545 FKZ917559:FKZ983081 FKZ983095:FKZ1048576 FLG68:FLG70 FUV66:FUV67 FUV71:FUV65577 FUV65591:FUV131113 FUV131127:FUV196649 FUV196663:FUV262185 FUV262199:FUV327721 FUV327735:FUV393257 FUV393271:FUV458793 FUV458807:FUV524329 FUV524343:FUV589865 FUV589879:FUV655401 FUV655415:FUV720937 FUV720951:FUV786473 FUV786487:FUV852009 FUV852023:FUV917545 FUV917559:FUV983081 FUV983095:FUV1048576 FVC68:FVC70 GER66:GER67 GER71:GER65577 GER65591:GER131113 GER131127:GER196649 GER196663:GER262185 GER262199:GER327721 GER327735:GER393257 GER393271:GER458793 GER458807:GER524329 GER524343:GER589865 GER589879:GER655401 GER655415:GER720937 GER720951:GER786473 GER786487:GER852009 GER852023:GER917545 GER917559:GER983081 GER983095:GER1048576 GEY68:GEY70 GON66:GON67 GON71:GON65577 GON65591:GON131113 GON131127:GON196649 GON196663:GON262185 GON262199:GON327721 GON327735:GON393257 GON393271:GON458793 GON458807:GON524329 GON524343:GON589865 GON589879:GON655401 GON655415:GON720937 GON720951:GON786473 GON786487:GON852009 GON852023:GON917545 GON917559:GON983081 GON983095:GON1048576 GOU68:GOU70 GYJ66:GYJ67 GYJ71:GYJ65577 GYJ65591:GYJ131113 GYJ131127:GYJ196649 GYJ196663:GYJ262185 GYJ262199:GYJ327721 GYJ327735:GYJ393257 GYJ393271:GYJ458793 GYJ458807:GYJ524329 GYJ524343:GYJ589865 GYJ589879:GYJ655401 GYJ655415:GYJ720937 GYJ720951:GYJ786473 GYJ786487:GYJ852009 GYJ852023:GYJ917545 GYJ917559:GYJ983081 GYJ983095:GYJ1048576 GYQ68:GYQ70 HIF66:HIF67 HIF71:HIF65577 HIF65591:HIF131113 HIF131127:HIF196649 HIF196663:HIF262185 HIF262199:HIF327721 HIF327735:HIF393257 HIF393271:HIF458793 HIF458807:HIF524329 HIF524343:HIF589865 HIF589879:HIF655401 HIF655415:HIF720937 HIF720951:HIF786473 HIF786487:HIF852009 HIF852023:HIF917545 HIF917559:HIF983081 HIF983095:HIF1048576 HIM68:HIM70 HSB66:HSB67 HSB71:HSB65577 HSB65591:HSB131113 HSB131127:HSB196649 HSB196663:HSB262185 HSB262199:HSB327721 HSB327735:HSB393257 HSB393271:HSB458793 HSB458807:HSB524329 HSB524343:HSB589865 HSB589879:HSB655401 HSB655415:HSB720937 HSB720951:HSB786473 HSB786487:HSB852009 HSB852023:HSB917545 HSB917559:HSB983081 HSB983095:HSB1048576 HSI68:HSI70 IBX66:IBX67 IBX71:IBX65577 IBX65591:IBX131113 IBX131127:IBX196649 IBX196663:IBX262185 IBX262199:IBX327721 IBX327735:IBX393257 IBX393271:IBX458793 IBX458807:IBX524329 IBX524343:IBX589865 IBX589879:IBX655401 IBX655415:IBX720937 IBX720951:IBX786473 IBX786487:IBX852009 IBX852023:IBX917545 IBX917559:IBX983081 IBX983095:IBX1048576 ICE68:ICE70 ILT66:ILT67 ILT71:ILT65577 ILT65591:ILT131113 ILT131127:ILT196649 ILT196663:ILT262185 ILT262199:ILT327721 ILT327735:ILT393257 ILT393271:ILT458793 ILT458807:ILT524329 ILT524343:ILT589865 ILT589879:ILT655401 ILT655415:ILT720937 ILT720951:ILT786473 ILT786487:ILT852009 ILT852023:ILT917545 ILT917559:ILT983081 ILT983095:ILT1048576 IMA68:IMA70 IVP66:IVP67 IVP71:IVP65577 IVP65591:IVP131113 IVP131127:IVP196649 IVP196663:IVP262185 IVP262199:IVP327721 IVP327735:IVP393257 IVP393271:IVP458793 IVP458807:IVP524329 IVP524343:IVP589865 IVP589879:IVP655401 IVP655415:IVP720937 IVP720951:IVP786473 IVP786487:IVP852009 IVP852023:IVP917545 IVP917559:IVP983081 IVP983095:IVP1048576 IVW68:IVW70 JFL66:JFL67 JFL71:JFL65577 JFL65591:JFL131113 JFL131127:JFL196649 JFL196663:JFL262185 JFL262199:JFL327721 JFL327735:JFL393257 JFL393271:JFL458793 JFL458807:JFL524329 JFL524343:JFL589865 JFL589879:JFL655401 JFL655415:JFL720937 JFL720951:JFL786473 JFL786487:JFL852009 JFL852023:JFL917545 JFL917559:JFL983081 JFL983095:JFL1048576 JFS68:JFS70 JPH66:JPH67 JPH71:JPH65577 JPH65591:JPH131113 JPH131127:JPH196649 JPH196663:JPH262185 JPH262199:JPH327721 JPH327735:JPH393257 JPH393271:JPH458793 JPH458807:JPH524329 JPH524343:JPH589865 JPH589879:JPH655401 JPH655415:JPH720937 JPH720951:JPH786473 JPH786487:JPH852009 JPH852023:JPH917545 JPH917559:JPH983081 JPH983095:JPH1048576 JPO68:JPO70 JZD66:JZD67 JZD71:JZD65577 JZD65591:JZD131113 JZD131127:JZD196649 JZD196663:JZD262185 JZD262199:JZD327721 JZD327735:JZD393257 JZD393271:JZD458793 JZD458807:JZD524329 JZD524343:JZD589865 JZD589879:JZD655401 JZD655415:JZD720937 JZD720951:JZD786473 JZD786487:JZD852009 JZD852023:JZD917545 JZD917559:JZD983081 JZD983095:JZD1048576 JZK68:JZK70 KIZ66:KIZ67 KIZ71:KIZ65577 KIZ65591:KIZ131113 KIZ131127:KIZ196649 KIZ196663:KIZ262185 KIZ262199:KIZ327721 KIZ327735:KIZ393257 KIZ393271:KIZ458793 KIZ458807:KIZ524329 KIZ524343:KIZ589865 KIZ589879:KIZ655401 KIZ655415:KIZ720937 KIZ720951:KIZ786473 KIZ786487:KIZ852009 KIZ852023:KIZ917545 KIZ917559:KIZ983081 KIZ983095:KIZ1048576 KJG68:KJG70 KSV66:KSV67 KSV71:KSV65577 KSV65591:KSV131113 KSV131127:KSV196649 KSV196663:KSV262185 KSV262199:KSV327721 KSV327735:KSV393257 KSV393271:KSV458793 KSV458807:KSV524329 KSV524343:KSV589865 KSV589879:KSV655401 KSV655415:KSV720937 KSV720951:KSV786473 KSV786487:KSV852009 KSV852023:KSV917545 KSV917559:KSV983081 KSV983095:KSV1048576 KTC68:KTC70 LCR66:LCR67 LCR71:LCR65577 LCR65591:LCR131113 LCR131127:LCR196649 LCR196663:LCR262185 LCR262199:LCR327721 LCR327735:LCR393257 LCR393271:LCR458793 LCR458807:LCR524329 LCR524343:LCR589865 LCR589879:LCR655401 LCR655415:LCR720937 LCR720951:LCR786473 LCR786487:LCR852009 LCR852023:LCR917545 LCR917559:LCR983081 LCR983095:LCR1048576 LCY68:LCY70 LMN66:LMN67 LMN71:LMN65577 LMN65591:LMN131113 LMN131127:LMN196649 LMN196663:LMN262185 LMN262199:LMN327721 LMN327735:LMN393257 LMN393271:LMN458793 LMN458807:LMN524329 LMN524343:LMN589865 LMN589879:LMN655401 LMN655415:LMN720937 LMN720951:LMN786473 LMN786487:LMN852009 LMN852023:LMN917545 LMN917559:LMN983081 LMN983095:LMN1048576 LMU68:LMU70 LWJ66:LWJ67 LWJ71:LWJ65577 LWJ65591:LWJ131113 LWJ131127:LWJ196649 LWJ196663:LWJ262185 LWJ262199:LWJ327721 LWJ327735:LWJ393257 LWJ393271:LWJ458793 LWJ458807:LWJ524329 LWJ524343:LWJ589865 LWJ589879:LWJ655401 LWJ655415:LWJ720937 LWJ720951:LWJ786473 LWJ786487:LWJ852009 LWJ852023:LWJ917545 LWJ917559:LWJ983081 LWJ983095:LWJ1048576 LWQ68:LWQ70 MGF66:MGF67 MGF71:MGF65577 MGF65591:MGF131113 MGF131127:MGF196649 MGF196663:MGF262185 MGF262199:MGF327721 MGF327735:MGF393257 MGF393271:MGF458793 MGF458807:MGF524329 MGF524343:MGF589865 MGF589879:MGF655401 MGF655415:MGF720937 MGF720951:MGF786473 MGF786487:MGF852009 MGF852023:MGF917545 MGF917559:MGF983081 MGF983095:MGF1048576 MGM68:MGM70 MQB66:MQB67 MQB71:MQB65577 MQB65591:MQB131113 MQB131127:MQB196649 MQB196663:MQB262185 MQB262199:MQB327721 MQB327735:MQB393257 MQB393271:MQB458793 MQB458807:MQB524329 MQB524343:MQB589865 MQB589879:MQB655401 MQB655415:MQB720937 MQB720951:MQB786473 MQB786487:MQB852009 MQB852023:MQB917545 MQB917559:MQB983081 MQB983095:MQB1048576 MQI68:MQI70 MZX66:MZX67 MZX71:MZX65577 MZX65591:MZX131113 MZX131127:MZX196649 MZX196663:MZX262185 MZX262199:MZX327721 MZX327735:MZX393257 MZX393271:MZX458793 MZX458807:MZX524329 MZX524343:MZX589865 MZX589879:MZX655401 MZX655415:MZX720937 MZX720951:MZX786473 MZX786487:MZX852009 MZX852023:MZX917545 MZX917559:MZX983081 MZX983095:MZX1048576 NAE68:NAE70 NJT66:NJT67 NJT71:NJT65577 NJT65591:NJT131113 NJT131127:NJT196649 NJT196663:NJT262185 NJT262199:NJT327721 NJT327735:NJT393257 NJT393271:NJT458793 NJT458807:NJT524329 NJT524343:NJT589865 NJT589879:NJT655401 NJT655415:NJT720937 NJT720951:NJT786473 NJT786487:NJT852009 NJT852023:NJT917545 NJT917559:NJT983081 NJT983095:NJT1048576 NKA68:NKA70 NTP66:NTP67 NTP71:NTP65577 NTP65591:NTP131113 NTP131127:NTP196649 NTP196663:NTP262185 NTP262199:NTP327721 NTP327735:NTP393257 NTP393271:NTP458793 NTP458807:NTP524329 NTP524343:NTP589865 NTP589879:NTP655401 NTP655415:NTP720937 NTP720951:NTP786473 NTP786487:NTP852009 NTP852023:NTP917545 NTP917559:NTP983081 NTP983095:NTP1048576 NTW68:NTW70 ODL66:ODL67 ODL71:ODL65577 ODL65591:ODL131113 ODL131127:ODL196649 ODL196663:ODL262185 ODL262199:ODL327721 ODL327735:ODL393257 ODL393271:ODL458793 ODL458807:ODL524329 ODL524343:ODL589865 ODL589879:ODL655401 ODL655415:ODL720937 ODL720951:ODL786473 ODL786487:ODL852009 ODL852023:ODL917545 ODL917559:ODL983081 ODL983095:ODL1048576 ODS68:ODS70 ONH66:ONH67 ONH71:ONH65577 ONH65591:ONH131113 ONH131127:ONH196649 ONH196663:ONH262185 ONH262199:ONH327721 ONH327735:ONH393257 ONH393271:ONH458793 ONH458807:ONH524329 ONH524343:ONH589865 ONH589879:ONH655401 ONH655415:ONH720937 ONH720951:ONH786473 ONH786487:ONH852009 ONH852023:ONH917545 ONH917559:ONH983081 ONH983095:ONH1048576 ONO68:ONO70 OXD66:OXD67 OXD71:OXD65577 OXD65591:OXD131113 OXD131127:OXD196649 OXD196663:OXD262185 OXD262199:OXD327721 OXD327735:OXD393257 OXD393271:OXD458793 OXD458807:OXD524329 OXD524343:OXD589865 OXD589879:OXD655401 OXD655415:OXD720937 OXD720951:OXD786473 OXD786487:OXD852009 OXD852023:OXD917545 OXD917559:OXD983081 OXD983095:OXD1048576 OXK68:OXK70 PGZ66:PGZ67 PGZ71:PGZ65577 PGZ65591:PGZ131113 PGZ131127:PGZ196649 PGZ196663:PGZ262185 PGZ262199:PGZ327721 PGZ327735:PGZ393257 PGZ393271:PGZ458793 PGZ458807:PGZ524329 PGZ524343:PGZ589865 PGZ589879:PGZ655401 PGZ655415:PGZ720937 PGZ720951:PGZ786473 PGZ786487:PGZ852009 PGZ852023:PGZ917545 PGZ917559:PGZ983081 PGZ983095:PGZ1048576 PHG68:PHG70 PQV66:PQV67 PQV71:PQV65577 PQV65591:PQV131113 PQV131127:PQV196649 PQV196663:PQV262185 PQV262199:PQV327721 PQV327735:PQV393257 PQV393271:PQV458793 PQV458807:PQV524329 PQV524343:PQV589865 PQV589879:PQV655401 PQV655415:PQV720937 PQV720951:PQV786473 PQV786487:PQV852009 PQV852023:PQV917545 PQV917559:PQV983081 PQV983095:PQV1048576 PRC68:PRC70 QAR66:QAR67 QAR71:QAR65577 QAR65591:QAR131113 QAR131127:QAR196649 QAR196663:QAR262185 QAR262199:QAR327721 QAR327735:QAR393257 QAR393271:QAR458793 QAR458807:QAR524329 QAR524343:QAR589865 QAR589879:QAR655401 QAR655415:QAR720937 QAR720951:QAR786473 QAR786487:QAR852009 QAR852023:QAR917545 QAR917559:QAR983081 QAR983095:QAR1048576 QAY68:QAY70 QKN66:QKN67 QKN71:QKN65577 QKN65591:QKN131113 QKN131127:QKN196649 QKN196663:QKN262185 QKN262199:QKN327721 QKN327735:QKN393257 QKN393271:QKN458793 QKN458807:QKN524329 QKN524343:QKN589865 QKN589879:QKN655401 QKN655415:QKN720937 QKN720951:QKN786473 QKN786487:QKN852009 QKN852023:QKN917545 QKN917559:QKN983081 QKN983095:QKN1048576 QKU68:QKU70 QUJ66:QUJ67 QUJ71:QUJ65577 QUJ65591:QUJ131113 QUJ131127:QUJ196649 QUJ196663:QUJ262185 QUJ262199:QUJ327721 QUJ327735:QUJ393257 QUJ393271:QUJ458793 QUJ458807:QUJ524329 QUJ524343:QUJ589865 QUJ589879:QUJ655401 QUJ655415:QUJ720937 QUJ720951:QUJ786473 QUJ786487:QUJ852009 QUJ852023:QUJ917545 QUJ917559:QUJ983081 QUJ983095:QUJ1048576 QUQ68:QUQ70 REF66:REF67 REF71:REF65577 REF65591:REF131113 REF131127:REF196649 REF196663:REF262185 REF262199:REF327721 REF327735:REF393257 REF393271:REF458793 REF458807:REF524329 REF524343:REF589865 REF589879:REF655401 REF655415:REF720937 REF720951:REF786473 REF786487:REF852009 REF852023:REF917545 REF917559:REF983081 REF983095:REF1048576 REM68:REM70 ROB66:ROB67 ROB71:ROB65577 ROB65591:ROB131113 ROB131127:ROB196649 ROB196663:ROB262185 ROB262199:ROB327721 ROB327735:ROB393257 ROB393271:ROB458793 ROB458807:ROB524329 ROB524343:ROB589865 ROB589879:ROB655401 ROB655415:ROB720937 ROB720951:ROB786473 ROB786487:ROB852009 ROB852023:ROB917545 ROB917559:ROB983081 ROB983095:ROB1048576 ROI68:ROI70 RXX66:RXX67 RXX71:RXX65577 RXX65591:RXX131113 RXX131127:RXX196649 RXX196663:RXX262185 RXX262199:RXX327721 RXX327735:RXX393257 RXX393271:RXX458793 RXX458807:RXX524329 RXX524343:RXX589865 RXX589879:RXX655401 RXX655415:RXX720937 RXX720951:RXX786473 RXX786487:RXX852009 RXX852023:RXX917545 RXX917559:RXX983081 RXX983095:RXX1048576 RYE68:RYE70 SHT66:SHT67 SHT71:SHT65577 SHT65591:SHT131113 SHT131127:SHT196649 SHT196663:SHT262185 SHT262199:SHT327721 SHT327735:SHT393257 SHT393271:SHT458793 SHT458807:SHT524329 SHT524343:SHT589865 SHT589879:SHT655401 SHT655415:SHT720937 SHT720951:SHT786473 SHT786487:SHT852009 SHT852023:SHT917545 SHT917559:SHT983081 SHT983095:SHT1048576 SIA68:SIA70 SRP66:SRP67 SRP71:SRP65577 SRP65591:SRP131113 SRP131127:SRP196649 SRP196663:SRP262185 SRP262199:SRP327721 SRP327735:SRP393257 SRP393271:SRP458793 SRP458807:SRP524329 SRP524343:SRP589865 SRP589879:SRP655401 SRP655415:SRP720937 SRP720951:SRP786473 SRP786487:SRP852009 SRP852023:SRP917545 SRP917559:SRP983081 SRP983095:SRP1048576 SRW68:SRW70 TBL66:TBL67 TBL71:TBL65577 TBL65591:TBL131113 TBL131127:TBL196649 TBL196663:TBL262185 TBL262199:TBL327721 TBL327735:TBL393257 TBL393271:TBL458793 TBL458807:TBL524329 TBL524343:TBL589865 TBL589879:TBL655401 TBL655415:TBL720937 TBL720951:TBL786473 TBL786487:TBL852009 TBL852023:TBL917545 TBL917559:TBL983081 TBL983095:TBL1048576 TBS68:TBS70 TLH66:TLH67 TLH71:TLH65577 TLH65591:TLH131113 TLH131127:TLH196649 TLH196663:TLH262185 TLH262199:TLH327721 TLH327735:TLH393257 TLH393271:TLH458793 TLH458807:TLH524329 TLH524343:TLH589865 TLH589879:TLH655401 TLH655415:TLH720937 TLH720951:TLH786473 TLH786487:TLH852009 TLH852023:TLH917545 TLH917559:TLH983081 TLH983095:TLH1048576 TLO68:TLO70 TVD66:TVD67 TVD71:TVD65577 TVD65591:TVD131113 TVD131127:TVD196649 TVD196663:TVD262185 TVD262199:TVD327721 TVD327735:TVD393257 TVD393271:TVD458793 TVD458807:TVD524329 TVD524343:TVD589865 TVD589879:TVD655401 TVD655415:TVD720937 TVD720951:TVD786473 TVD786487:TVD852009 TVD852023:TVD917545 TVD917559:TVD983081 TVD983095:TVD1048576 TVK68:TVK70 UEZ66:UEZ67 UEZ71:UEZ65577 UEZ65591:UEZ131113 UEZ131127:UEZ196649 UEZ196663:UEZ262185 UEZ262199:UEZ327721 UEZ327735:UEZ393257 UEZ393271:UEZ458793 UEZ458807:UEZ524329 UEZ524343:UEZ589865 UEZ589879:UEZ655401 UEZ655415:UEZ720937 UEZ720951:UEZ786473 UEZ786487:UEZ852009 UEZ852023:UEZ917545 UEZ917559:UEZ983081 UEZ983095:UEZ1048576 UFG68:UFG70 UOV66:UOV67 UOV71:UOV65577 UOV65591:UOV131113 UOV131127:UOV196649 UOV196663:UOV262185 UOV262199:UOV327721 UOV327735:UOV393257 UOV393271:UOV458793 UOV458807:UOV524329 UOV524343:UOV589865 UOV589879:UOV655401 UOV655415:UOV720937 UOV720951:UOV786473 UOV786487:UOV852009 UOV852023:UOV917545 UOV917559:UOV983081 UOV983095:UOV1048576 UPC68:UPC70 UYR66:UYR67 UYR71:UYR65577 UYR65591:UYR131113 UYR131127:UYR196649 UYR196663:UYR262185 UYR262199:UYR327721 UYR327735:UYR393257 UYR393271:UYR458793 UYR458807:UYR524329 UYR524343:UYR589865 UYR589879:UYR655401 UYR655415:UYR720937 UYR720951:UYR786473 UYR786487:UYR852009 UYR852023:UYR917545 UYR917559:UYR983081 UYR983095:UYR1048576 UYY68:UYY70 VIN66:VIN67 VIN71:VIN65577 VIN65591:VIN131113 VIN131127:VIN196649 VIN196663:VIN262185 VIN262199:VIN327721 VIN327735:VIN393257 VIN393271:VIN458793 VIN458807:VIN524329 VIN524343:VIN589865 VIN589879:VIN655401 VIN655415:VIN720937 VIN720951:VIN786473 VIN786487:VIN852009 VIN852023:VIN917545 VIN917559:VIN983081 VIN983095:VIN1048576 VIU68:VIU70 VSJ66:VSJ67 VSJ71:VSJ65577 VSJ65591:VSJ131113 VSJ131127:VSJ196649 VSJ196663:VSJ262185 VSJ262199:VSJ327721 VSJ327735:VSJ393257 VSJ393271:VSJ458793 VSJ458807:VSJ524329 VSJ524343:VSJ589865 VSJ589879:VSJ655401 VSJ655415:VSJ720937 VSJ720951:VSJ786473 VSJ786487:VSJ852009 VSJ852023:VSJ917545 VSJ917559:VSJ983081 VSJ983095:VSJ1048576 VSQ68:VSQ70 WCF66:WCF67 WCF71:WCF65577 WCF65591:WCF131113 WCF131127:WCF196649 WCF196663:WCF262185 WCF262199:WCF327721 WCF327735:WCF393257 WCF393271:WCF458793 WCF458807:WCF524329 WCF524343:WCF589865 WCF589879:WCF655401 WCF655415:WCF720937 WCF720951:WCF786473 WCF786487:WCF852009 WCF852023:WCF917545 WCF917559:WCF983081 WCF983095:WCF1048576 WCM68:WCM70 WMB66:WMB67 WMB71:WMB65577 WMB65591:WMB131113 WMB131127:WMB196649 WMB196663:WMB262185 WMB262199:WMB327721 WMB327735:WMB393257 WMB393271:WMB458793 WMB458807:WMB524329 WMB524343:WMB589865 WMB589879:WMB655401 WMB655415:WMB720937 WMB720951:WMB786473 WMB786487:WMB852009 WMB852023:WMB917545 WMB917559:WMB983081 WMB983095:WMB1048576 WMI68:WMI70 WVX66:WVX67 WVX71:WVX65577 WVX65591:WVX131113 WVX131127:WVX196649 WVX196663:WVX262185 WVX262199:WVX327721 WVX327735:WVX393257 WVX393271:WVX458793 WVX458807:WVX524329 WVX524343:WVX589865 WVX589879:WVX655401 WVX655415:WVX720937 WVX720951:WVX786473 WVX786487:WVX852009 WVX852023:WVX917545 WVX917559:WVX983081 WVX983095:WVX1048576 WWE68:WWE70">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