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7"/>
  </bookViews>
  <sheets>
    <sheet name="1下年债务收支预算" sheetId="1" r:id="rId1"/>
    <sheet name="2下年政府债券还本付息" sheetId="2" r:id="rId2"/>
    <sheet name="3年政府债务限额、余额" sheetId="3" r:id="rId3"/>
    <sheet name="4政府债务限额分配" sheetId="4" r:id="rId4"/>
    <sheet name="5政府债券还本付息" sheetId="5" r:id="rId5"/>
    <sheet name="6政府债券资金投向" sheetId="6" r:id="rId6"/>
    <sheet name="7专项债券余额" sheetId="7" r:id="rId7"/>
    <sheet name="8政府债务风险情况" sheetId="8" r:id="rId8"/>
    <sheet name="9县级使用地方政府债务资金情况" sheetId="9" r:id="rId9"/>
    <sheet name="10再融资债券分月发行安排表" sheetId="10" r:id="rId10"/>
  </sheets>
  <definedNames>
    <definedName name="_xlnm._FilterDatabase" localSheetId="5" hidden="1">'6政府债券资金投向'!$A$5:$E$18</definedName>
  </definedNames>
  <calcPr calcId="144525" iterate="1" iterateCount="10000" iterateDelta="0.0001"/>
</workbook>
</file>

<file path=xl/sharedStrings.xml><?xml version="1.0" encoding="utf-8"?>
<sst xmlns="http://schemas.openxmlformats.org/spreadsheetml/2006/main" count="201" uniqueCount="107">
  <si>
    <t>表1</t>
  </si>
  <si>
    <t>2026年政府债务收支预算情况表</t>
  </si>
  <si>
    <t>单位：万元</t>
  </si>
  <si>
    <t>收入预算</t>
  </si>
  <si>
    <t>支出预算</t>
  </si>
  <si>
    <t>合计</t>
  </si>
  <si>
    <t>一般债务</t>
  </si>
  <si>
    <t>专项债务</t>
  </si>
  <si>
    <t>小计</t>
  </si>
  <si>
    <t>其中再融资债券收入</t>
  </si>
  <si>
    <t>其中再融资债券还本</t>
  </si>
  <si>
    <t>表2</t>
  </si>
  <si>
    <t>2026年政府债券还本付息情况表</t>
  </si>
  <si>
    <t>到期政府债务本金</t>
  </si>
  <si>
    <t>到期政府债务利息</t>
  </si>
  <si>
    <t>表3</t>
  </si>
  <si>
    <t>2025年政府债务限额、余额情况表</t>
  </si>
  <si>
    <t>政府债务限额</t>
  </si>
  <si>
    <t>政府债务余额</t>
  </si>
  <si>
    <t>表4</t>
  </si>
  <si>
    <t>2025年政府债务限额分配情况表</t>
  </si>
  <si>
    <t>单   位</t>
  </si>
  <si>
    <t>合   计</t>
  </si>
  <si>
    <t>经济开发区</t>
  </si>
  <si>
    <t>水利局</t>
  </si>
  <si>
    <t>县医院</t>
  </si>
  <si>
    <t>住建局</t>
  </si>
  <si>
    <t>交通局</t>
  </si>
  <si>
    <t>工企中心</t>
  </si>
  <si>
    <t>财政局</t>
  </si>
  <si>
    <t>表5</t>
  </si>
  <si>
    <t>2025年政府债券还本付息情况表</t>
  </si>
  <si>
    <t>表6</t>
  </si>
  <si>
    <t>2025年政府债券资金投向情况表</t>
  </si>
  <si>
    <t>序号</t>
  </si>
  <si>
    <t>投  向</t>
  </si>
  <si>
    <t>合  计</t>
  </si>
  <si>
    <t>一般债券</t>
  </si>
  <si>
    <t>专项债券</t>
  </si>
  <si>
    <t>收费公路</t>
  </si>
  <si>
    <t>其他社会事业</t>
  </si>
  <si>
    <t>综合交通枢纽（含综合交通枢纽一体化综合利用）</t>
  </si>
  <si>
    <t>产业园区基础设施（主要支持国家级、省级产业园区基础设施）</t>
  </si>
  <si>
    <t>供排水</t>
  </si>
  <si>
    <t>供气</t>
  </si>
  <si>
    <t>供热（含供热计量改造、长距离供热管道）</t>
  </si>
  <si>
    <t>棚户区改造（主要支持在建收尾项目，适度支持新开工项目）</t>
  </si>
  <si>
    <t>水利</t>
  </si>
  <si>
    <t>卫生健康（含应急医疗救治设施、公共卫生设施）</t>
  </si>
  <si>
    <t>补充政府性综合财力</t>
  </si>
  <si>
    <t>其他</t>
  </si>
  <si>
    <t>表7</t>
  </si>
  <si>
    <t>2025年专项债券余额情况表</t>
  </si>
  <si>
    <t>债券年度</t>
  </si>
  <si>
    <t>发行金额</t>
  </si>
  <si>
    <t>已偿还金额</t>
  </si>
  <si>
    <t>债券余额</t>
  </si>
  <si>
    <r>
      <rPr>
        <sz val="12"/>
        <rFont val="方正仿宋_GBK"/>
        <charset val="134"/>
      </rPr>
      <t>合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计</t>
    </r>
  </si>
  <si>
    <t>表8</t>
  </si>
  <si>
    <t>政府债务风险情况表</t>
  </si>
  <si>
    <r>
      <rPr>
        <b/>
        <sz val="12"/>
        <rFont val="Times New Roman"/>
        <charset val="134"/>
      </rPr>
      <t>2025</t>
    </r>
    <r>
      <rPr>
        <b/>
        <sz val="12"/>
        <rFont val="方正仿宋_GBK"/>
        <charset val="134"/>
      </rPr>
      <t>年政府债务风险指标</t>
    </r>
  </si>
  <si>
    <t>债务率</t>
  </si>
  <si>
    <t>利息支出率</t>
  </si>
  <si>
    <r>
      <t>利息支出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全年财政支出数
2025年利息26775万元</t>
    </r>
  </si>
  <si>
    <r>
      <rPr>
        <sz val="12"/>
        <rFont val="等线"/>
        <charset val="134"/>
        <scheme val="minor"/>
      </rPr>
      <t>注：因尚未进行202</t>
    </r>
    <r>
      <rPr>
        <sz val="12"/>
        <rFont val="宋体"/>
        <charset val="134"/>
      </rPr>
      <t>5年度财政决算，部分属于采用的预计数值。
债务风险预警提示方面，我县不属于被财政部预警或提示地区名单。</t>
    </r>
  </si>
  <si>
    <t>表9</t>
  </si>
  <si>
    <r>
      <rPr>
        <sz val="20"/>
        <rFont val="等线"/>
        <charset val="134"/>
        <scheme val="minor"/>
      </rPr>
      <t>202</t>
    </r>
    <r>
      <rPr>
        <sz val="20"/>
        <rFont val="宋体"/>
        <charset val="134"/>
      </rPr>
      <t>5年县级使用地方政府债务资金情况表</t>
    </r>
  </si>
  <si>
    <t>项目名称</t>
  </si>
  <si>
    <t>项目主管部门</t>
  </si>
  <si>
    <t>债券性质</t>
  </si>
  <si>
    <t>债券金额</t>
  </si>
  <si>
    <t>备注</t>
  </si>
  <si>
    <t>魏县城市供水管道和设施新建项目</t>
  </si>
  <si>
    <t>魏县智能制造产业新质生产力产业园区配套基础设施建设项目</t>
  </si>
  <si>
    <t>魏县马庄村城中村改造项目</t>
  </si>
  <si>
    <t>魏县城区互通综合管网升级项目</t>
  </si>
  <si>
    <t>魏县城乡供水升级改造工程</t>
  </si>
  <si>
    <t>魏县集中供热优化热源热网结构、提升保障能力建设项目（一期）</t>
  </si>
  <si>
    <t>魏县小区管网及配套设施深度提档改造项目</t>
  </si>
  <si>
    <t>2025年魏县燃气管网及设施提升改造项目</t>
  </si>
  <si>
    <t>魏县环城水系洪涝调蓄治理工程</t>
  </si>
  <si>
    <t>魏县军留灌区续建配套和现代化节水改造工程</t>
  </si>
  <si>
    <t>魏县城区供水管网改造及漏损治理工程</t>
  </si>
  <si>
    <t>魏县人民医院门诊医技楼项目</t>
  </si>
  <si>
    <t>省道S349束左公路魏县绕城段改建工程</t>
  </si>
  <si>
    <t>魏县新区核心路网建设工程项目</t>
  </si>
  <si>
    <t>魏县新区职教城建设项目（一期）</t>
  </si>
  <si>
    <t>魏县新型城镇化补短板强弱项（新建跨青兰高速等桥梁建设项目）</t>
  </si>
  <si>
    <t>补充政府性基金财力</t>
  </si>
  <si>
    <t>补充政府性一般财力</t>
  </si>
  <si>
    <t>表10</t>
  </si>
  <si>
    <r>
      <rPr>
        <sz val="16"/>
        <color theme="1"/>
        <rFont val="等线"/>
        <charset val="134"/>
        <scheme val="minor"/>
      </rPr>
      <t>2026</t>
    </r>
    <r>
      <rPr>
        <sz val="16"/>
        <rFont val="宋体"/>
        <charset val="134"/>
      </rPr>
      <t>年地方政府再融资债券分月发行安排表</t>
    </r>
  </si>
  <si>
    <t>发行时间</t>
  </si>
  <si>
    <t>再融资债券计划发行规模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</si>
  <si>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</si>
  <si>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</si>
  <si>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</si>
  <si>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</si>
  <si>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</si>
  <si>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</si>
  <si>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</si>
  <si>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</si>
  <si>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</si>
  <si>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</si>
  <si>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</si>
  <si>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</si>
  <si>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备注：省级统筹安排，市县不涉及，以空表列示。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</si>
</sst>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176" formatCode="_(* #,##0_);_(* \(#,##0\);_(* &quot;-&quot;_);_(@_)"/>
    <numFmt numFmtId="177" formatCode="#0"/>
    <numFmt numFmtId="178" formatCode="_ \¥* #,##0_ ;_ \¥* \-#,##0_ ;_ \¥* &quot;-&quot;_ ;_ @_ "/>
    <numFmt numFmtId="179" formatCode="_ \¥* #,##0.00_ ;_ \¥* \-#,##0.00_ ;_ \¥* &quot;-&quot;??_ ;_ @_ "/>
    <numFmt numFmtId="180" formatCode="0.0"/>
    <numFmt numFmtId="181" formatCode="#0.00"/>
    <numFmt numFmtId="182" formatCode="0_ "/>
  </numFmts>
  <fonts count="62">
    <font>
      <sz val="12"/>
      <color theme="1"/>
      <name val="宋体"/>
      <charset val="134"/>
    </font>
    <font>
      <sz val="14"/>
      <name val="黑体"/>
      <charset val="134"/>
    </font>
    <font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sz val="20"/>
      <color rgb="FFFF0000"/>
      <name val="方正小标宋_GBK"/>
      <charset val="134"/>
    </font>
    <font>
      <sz val="20"/>
      <name val="方正小标宋_GBK"/>
      <charset val="134"/>
    </font>
    <font>
      <b/>
      <sz val="12"/>
      <name val="Times New Roman"/>
      <charset val="134"/>
    </font>
    <font>
      <b/>
      <sz val="12"/>
      <name val="方正仿宋_GBK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b/>
      <sz val="12"/>
      <name val="等线"/>
      <charset val="134"/>
      <scheme val="minor"/>
    </font>
    <font>
      <sz val="12"/>
      <name val="黑体"/>
      <charset val="134"/>
    </font>
    <font>
      <b/>
      <sz val="18"/>
      <color theme="3"/>
      <name val="Cambria"/>
      <charset val="134"/>
      <scheme val="major"/>
    </font>
    <font>
      <sz val="11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indexed="2"/>
      <name val="等线"/>
      <charset val="134"/>
      <scheme val="minor"/>
    </font>
    <font>
      <u/>
      <sz val="12"/>
      <color indexed="4"/>
      <name val="宋体"/>
      <charset val="134"/>
    </font>
    <font>
      <i/>
      <sz val="11"/>
      <color rgb="FF7F7F7F"/>
      <name val="等线"/>
      <charset val="134"/>
      <scheme val="minor"/>
    </font>
    <font>
      <u/>
      <sz val="12"/>
      <color indexed="20"/>
      <name val="宋体"/>
      <charset val="134"/>
    </font>
    <font>
      <sz val="11"/>
      <color rgb="FFFA7D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indexed="65"/>
      <name val="宋体"/>
      <charset val="134"/>
    </font>
    <font>
      <b/>
      <sz val="11"/>
      <color indexed="63"/>
      <name val="宋体"/>
      <charset val="134"/>
    </font>
    <font>
      <sz val="7"/>
      <name val="Small Fonts"/>
      <charset val="134"/>
    </font>
    <font>
      <sz val="10"/>
      <name val="MS Sans Serif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21"/>
      <name val="楷体_GB2312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b/>
      <sz val="11"/>
      <color indexed="65"/>
      <name val="宋体"/>
      <charset val="134"/>
    </font>
    <font>
      <i/>
      <sz val="11"/>
      <color indexed="23"/>
      <name val="宋体"/>
      <charset val="134"/>
    </font>
    <font>
      <sz val="11"/>
      <color indexed="2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6"/>
      <name val="宋体"/>
      <charset val="134"/>
    </font>
    <font>
      <sz val="20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51"/>
        <bgColor indexed="51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31"/>
        <bgColor indexed="31"/>
      </patternFill>
    </fill>
    <fill>
      <patternFill patternType="solid">
        <fgColor rgb="FFA5A5A5"/>
        <bgColor rgb="FFA5A5A5"/>
      </patternFill>
    </fill>
    <fill>
      <patternFill patternType="solid">
        <fgColor theme="4" tint="0.599994"/>
        <bgColor theme="4" tint="0.599994"/>
      </patternFill>
    </fill>
    <fill>
      <patternFill patternType="solid">
        <fgColor indexed="3"/>
        <bgColor indexed="3"/>
      </patternFill>
    </fill>
    <fill>
      <patternFill patternType="solid">
        <fgColor indexed="47"/>
        <bgColor indexed="47"/>
      </patternFill>
    </fill>
    <fill>
      <patternFill patternType="solid">
        <fgColor rgb="FFFFEB9C"/>
        <bgColor rgb="FFFFEB9C"/>
      </patternFill>
    </fill>
    <fill>
      <patternFill patternType="solid">
        <fgColor theme="5" tint="0.399976"/>
        <bgColor theme="5" tint="0.399976"/>
      </patternFill>
    </fill>
    <fill>
      <patternFill patternType="solid">
        <fgColor rgb="FFF2F2F2"/>
        <bgColor rgb="FFF2F2F2"/>
      </patternFill>
    </fill>
    <fill>
      <patternFill patternType="solid">
        <fgColor indexed="42"/>
        <bgColor indexed="42"/>
      </patternFill>
    </fill>
    <fill>
      <patternFill patternType="solid">
        <fgColor rgb="FFFFC7CE"/>
        <bgColor rgb="FFFFC7CE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rgb="FFC6EFCE"/>
        <bgColor rgb="FFC6EFCE"/>
      </patternFill>
    </fill>
    <fill>
      <patternFill patternType="solid">
        <fgColor indexed="45"/>
        <bgColor indexed="45"/>
      </patternFill>
    </fill>
    <fill>
      <patternFill patternType="solid">
        <fgColor indexed="20"/>
        <bgColor indexed="20"/>
      </patternFill>
    </fill>
    <fill>
      <patternFill patternType="solid">
        <fgColor theme="6"/>
        <bgColor theme="6"/>
      </patternFill>
    </fill>
    <fill>
      <patternFill patternType="solid">
        <fgColor theme="4"/>
        <bgColor theme="4"/>
      </patternFill>
    </fill>
    <fill>
      <patternFill patternType="solid">
        <fgColor indexed="46"/>
        <bgColor indexed="46"/>
      </patternFill>
    </fill>
    <fill>
      <patternFill patternType="solid">
        <fgColor theme="9" tint="0.799982"/>
        <bgColor theme="9" tint="0.799982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theme="8" tint="0.799982"/>
        <bgColor theme="8" tint="0.799982"/>
      </patternFill>
    </fill>
    <fill>
      <patternFill patternType="solid">
        <fgColor indexed="52"/>
        <bgColor indexed="52"/>
      </patternFill>
    </fill>
    <fill>
      <patternFill patternType="solid">
        <fgColor theme="9"/>
        <bgColor theme="9"/>
      </patternFill>
    </fill>
    <fill>
      <patternFill patternType="solid">
        <fgColor theme="7"/>
        <bgColor theme="7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8"/>
        <bgColor theme="8"/>
      </patternFill>
    </fill>
    <fill>
      <patternFill patternType="solid">
        <fgColor theme="8" tint="0.599994"/>
        <bgColor theme="8" tint="0.599994"/>
      </patternFill>
    </fill>
    <fill>
      <patternFill patternType="solid">
        <fgColor indexed="27"/>
        <bgColor indexed="27"/>
      </patternFill>
    </fill>
    <fill>
      <patternFill patternType="solid">
        <fgColor indexed="30"/>
        <bgColor indexed="30"/>
      </patternFill>
    </fill>
    <fill>
      <patternFill patternType="solid">
        <fgColor indexed="49"/>
        <bgColor indexed="49"/>
      </patternFill>
    </fill>
    <fill>
      <patternFill patternType="solid">
        <fgColor indexed="55"/>
        <bgColor indexed="55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1">
    <xf numFmtId="0" fontId="0" fillId="0" borderId="0">
      <alignment vertical="center"/>
    </xf>
    <xf numFmtId="178" fontId="0" fillId="0" borderId="0">
      <alignment vertical="center"/>
    </xf>
    <xf numFmtId="0" fontId="22" fillId="6" borderId="0">
      <alignment vertical="center"/>
    </xf>
    <xf numFmtId="0" fontId="26" fillId="14" borderId="0">
      <alignment vertical="center"/>
    </xf>
    <xf numFmtId="0" fontId="27" fillId="10" borderId="14">
      <alignment vertical="center"/>
    </xf>
    <xf numFmtId="179" fontId="0" fillId="0" borderId="0">
      <alignment vertical="center"/>
    </xf>
    <xf numFmtId="41" fontId="0" fillId="0" borderId="0">
      <alignment vertical="center"/>
    </xf>
    <xf numFmtId="0" fontId="26" fillId="9" borderId="0">
      <alignment vertical="center"/>
    </xf>
    <xf numFmtId="0" fontId="23" fillId="4" borderId="12">
      <alignment vertical="center"/>
    </xf>
    <xf numFmtId="0" fontId="31" fillId="15" borderId="0">
      <alignment vertical="center"/>
    </xf>
    <xf numFmtId="43" fontId="0" fillId="0" borderId="0">
      <alignment vertical="center"/>
    </xf>
    <xf numFmtId="0" fontId="29" fillId="9" borderId="0">
      <alignment vertical="center"/>
    </xf>
    <xf numFmtId="0" fontId="34" fillId="0" borderId="0">
      <alignment vertical="top"/>
    </xf>
    <xf numFmtId="9" fontId="0" fillId="0" borderId="0">
      <alignment vertical="center"/>
    </xf>
    <xf numFmtId="0" fontId="36" fillId="0" borderId="0">
      <alignment vertical="top"/>
    </xf>
    <xf numFmtId="0" fontId="0" fillId="2" borderId="11">
      <alignment vertical="center"/>
    </xf>
    <xf numFmtId="0" fontId="29" fillId="12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21" fillId="0" borderId="0">
      <alignment vertical="center"/>
    </xf>
    <xf numFmtId="0" fontId="35" fillId="0" borderId="0">
      <alignment vertical="center"/>
    </xf>
    <xf numFmtId="0" fontId="38" fillId="0" borderId="16">
      <alignment vertical="center"/>
    </xf>
    <xf numFmtId="0" fontId="40" fillId="0" borderId="18">
      <alignment vertical="center"/>
    </xf>
    <xf numFmtId="0" fontId="29" fillId="18" borderId="0">
      <alignment vertical="center"/>
    </xf>
    <xf numFmtId="0" fontId="32" fillId="0" borderId="19">
      <alignment vertical="center"/>
    </xf>
    <xf numFmtId="0" fontId="29" fillId="22" borderId="0">
      <alignment vertical="center"/>
    </xf>
    <xf numFmtId="0" fontId="42" fillId="13" borderId="20">
      <alignment vertical="center"/>
    </xf>
    <xf numFmtId="0" fontId="30" fillId="13" borderId="14">
      <alignment vertical="center"/>
    </xf>
    <xf numFmtId="0" fontId="25" fillId="7" borderId="13">
      <alignment vertical="center"/>
    </xf>
    <xf numFmtId="0" fontId="22" fillId="25" borderId="0">
      <alignment vertical="center"/>
    </xf>
    <xf numFmtId="0" fontId="26" fillId="26" borderId="0">
      <alignment vertical="center"/>
    </xf>
    <xf numFmtId="0" fontId="29" fillId="19" borderId="0">
      <alignment vertical="center"/>
    </xf>
    <xf numFmtId="0" fontId="37" fillId="0" borderId="15">
      <alignment vertical="center"/>
    </xf>
    <xf numFmtId="0" fontId="22" fillId="27" borderId="0">
      <alignment vertical="center"/>
    </xf>
    <xf numFmtId="0" fontId="39" fillId="0" borderId="17">
      <alignment vertical="center"/>
    </xf>
    <xf numFmtId="0" fontId="41" fillId="20" borderId="0">
      <alignment vertical="center"/>
    </xf>
    <xf numFmtId="0" fontId="22" fillId="28" borderId="0">
      <alignment vertical="center"/>
    </xf>
    <xf numFmtId="0" fontId="28" fillId="11" borderId="0">
      <alignment vertical="center"/>
    </xf>
    <xf numFmtId="0" fontId="26" fillId="29" borderId="0">
      <alignment vertical="center"/>
    </xf>
    <xf numFmtId="0" fontId="29" fillId="24" borderId="0">
      <alignment vertical="center"/>
    </xf>
    <xf numFmtId="0" fontId="22" fillId="27" borderId="0">
      <alignment vertical="center"/>
    </xf>
    <xf numFmtId="0" fontId="26" fillId="6" borderId="0">
      <alignment vertical="center"/>
    </xf>
    <xf numFmtId="0" fontId="26" fillId="8" borderId="0">
      <alignment vertical="center"/>
    </xf>
    <xf numFmtId="0" fontId="43" fillId="22" borderId="0">
      <alignment vertical="center"/>
    </xf>
    <xf numFmtId="0" fontId="26" fillId="21" borderId="0">
      <alignment vertical="center"/>
    </xf>
    <xf numFmtId="0" fontId="44" fillId="4" borderId="21">
      <alignment vertical="center"/>
    </xf>
    <xf numFmtId="0" fontId="26" fillId="16" borderId="0">
      <alignment vertical="center"/>
    </xf>
    <xf numFmtId="0" fontId="29" fillId="23" borderId="0">
      <alignment vertical="center"/>
    </xf>
    <xf numFmtId="0" fontId="29" fillId="32" borderId="0">
      <alignment vertical="center"/>
    </xf>
    <xf numFmtId="0" fontId="26" fillId="25" borderId="0">
      <alignment vertical="center"/>
    </xf>
    <xf numFmtId="0" fontId="26" fillId="34" borderId="0">
      <alignment vertical="center"/>
    </xf>
    <xf numFmtId="0" fontId="29" fillId="35" borderId="0">
      <alignment vertical="center"/>
    </xf>
    <xf numFmtId="0" fontId="26" fillId="36" borderId="0">
      <alignment vertical="center"/>
    </xf>
    <xf numFmtId="0" fontId="29" fillId="17" borderId="0">
      <alignment vertical="center"/>
    </xf>
    <xf numFmtId="0" fontId="29" fillId="31" borderId="0">
      <alignment vertical="center"/>
    </xf>
    <xf numFmtId="0" fontId="26" fillId="33" borderId="0">
      <alignment vertical="center"/>
    </xf>
    <xf numFmtId="0" fontId="24" fillId="5" borderId="0">
      <alignment vertical="center"/>
    </xf>
    <xf numFmtId="0" fontId="22" fillId="3" borderId="0">
      <alignment vertical="center"/>
    </xf>
    <xf numFmtId="0" fontId="29" fillId="30" borderId="0">
      <alignment vertical="center"/>
    </xf>
    <xf numFmtId="0" fontId="22" fillId="21" borderId="0">
      <alignment vertical="center"/>
    </xf>
    <xf numFmtId="0" fontId="22" fillId="14" borderId="0">
      <alignment vertical="center"/>
    </xf>
    <xf numFmtId="0" fontId="0" fillId="0" borderId="0"/>
    <xf numFmtId="0" fontId="22" fillId="25" borderId="0">
      <alignment vertical="center"/>
    </xf>
    <xf numFmtId="0" fontId="22" fillId="37" borderId="0">
      <alignment vertical="center"/>
    </xf>
    <xf numFmtId="0" fontId="22" fillId="10" borderId="0">
      <alignment vertical="center"/>
    </xf>
    <xf numFmtId="0" fontId="22" fillId="9" borderId="0">
      <alignment vertical="center"/>
    </xf>
    <xf numFmtId="0" fontId="43" fillId="38" borderId="0">
      <alignment vertical="center"/>
    </xf>
    <xf numFmtId="0" fontId="0" fillId="0" borderId="0"/>
    <xf numFmtId="0" fontId="43" fillId="28" borderId="0">
      <alignment vertical="center"/>
    </xf>
    <xf numFmtId="0" fontId="43" fillId="9" borderId="0">
      <alignment vertical="center"/>
    </xf>
    <xf numFmtId="0" fontId="43" fillId="39" borderId="0">
      <alignment vertical="center"/>
    </xf>
    <xf numFmtId="0" fontId="43" fillId="30" borderId="0">
      <alignment vertical="center"/>
    </xf>
    <xf numFmtId="37" fontId="45" fillId="0" borderId="0"/>
    <xf numFmtId="0" fontId="46" fillId="0" borderId="0"/>
    <xf numFmtId="0" fontId="47" fillId="0" borderId="22">
      <alignment vertical="center"/>
    </xf>
    <xf numFmtId="0" fontId="48" fillId="0" borderId="23">
      <alignment vertical="center"/>
    </xf>
    <xf numFmtId="0" fontId="49" fillId="0" borderId="24">
      <alignment vertical="center"/>
    </xf>
    <xf numFmtId="0" fontId="49" fillId="0" borderId="0">
      <alignment vertical="center"/>
    </xf>
    <xf numFmtId="0" fontId="50" fillId="0" borderId="0">
      <alignment horizontal="centerContinuous" vertical="center"/>
    </xf>
    <xf numFmtId="0" fontId="51" fillId="0" borderId="0">
      <alignment vertical="center"/>
    </xf>
    <xf numFmtId="0" fontId="22" fillId="0" borderId="1">
      <alignment horizontal="justify" vertical="center" wrapText="1"/>
    </xf>
    <xf numFmtId="0" fontId="22" fillId="0" borderId="1">
      <alignment horizontal="justify" vertical="center" wrapText="1"/>
    </xf>
    <xf numFmtId="0" fontId="52" fillId="21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3" fillId="14" borderId="0">
      <alignment vertical="center"/>
    </xf>
    <xf numFmtId="0" fontId="54" fillId="0" borderId="25">
      <alignment vertical="center"/>
    </xf>
    <xf numFmtId="0" fontId="55" fillId="40" borderId="26">
      <alignment vertical="center"/>
    </xf>
    <xf numFmtId="0" fontId="56" fillId="0" borderId="0">
      <alignment vertical="center"/>
    </xf>
    <xf numFmtId="0" fontId="57" fillId="0" borderId="0">
      <alignment vertical="center"/>
    </xf>
    <xf numFmtId="0" fontId="58" fillId="0" borderId="27">
      <alignment vertical="center"/>
    </xf>
    <xf numFmtId="0" fontId="46" fillId="0" borderId="0"/>
    <xf numFmtId="176" fontId="0" fillId="0" borderId="0"/>
    <xf numFmtId="4" fontId="46" fillId="0" borderId="0"/>
    <xf numFmtId="0" fontId="0" fillId="0" borderId="0"/>
    <xf numFmtId="0" fontId="0" fillId="0" borderId="0"/>
    <xf numFmtId="0" fontId="43" fillId="41" borderId="0">
      <alignment vertical="center"/>
    </xf>
    <xf numFmtId="0" fontId="43" fillId="42" borderId="0">
      <alignment vertical="center"/>
    </xf>
    <xf numFmtId="0" fontId="43" fillId="43" borderId="0">
      <alignment vertical="center"/>
    </xf>
    <xf numFmtId="0" fontId="43" fillId="22" borderId="0">
      <alignment vertical="center"/>
    </xf>
    <xf numFmtId="0" fontId="43" fillId="39" borderId="0">
      <alignment vertical="center"/>
    </xf>
    <xf numFmtId="0" fontId="43" fillId="44" borderId="0">
      <alignment vertical="center"/>
    </xf>
    <xf numFmtId="0" fontId="59" fillId="10" borderId="12">
      <alignment vertical="center"/>
    </xf>
    <xf numFmtId="1" fontId="22" fillId="0" borderId="1">
      <alignment vertical="center"/>
    </xf>
    <xf numFmtId="1" fontId="22" fillId="0" borderId="1">
      <alignment vertical="center"/>
    </xf>
    <xf numFmtId="180" fontId="22" fillId="0" borderId="1">
      <alignment vertical="center"/>
    </xf>
    <xf numFmtId="180" fontId="22" fillId="0" borderId="1">
      <alignment vertical="center"/>
    </xf>
    <xf numFmtId="0" fontId="0" fillId="2" borderId="28">
      <alignment vertical="center"/>
    </xf>
  </cellStyleXfs>
  <cellXfs count="5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0" fontId="12" fillId="0" borderId="1" xfId="0" applyNumberFormat="1" applyFont="1" applyBorder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181" fontId="18" fillId="0" borderId="6" xfId="0" applyNumberFormat="1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181" fontId="18" fillId="0" borderId="7" xfId="0" applyNumberFormat="1" applyFont="1" applyBorder="1" applyAlignment="1">
      <alignment horizontal="left" vertical="center" wrapText="1"/>
    </xf>
    <xf numFmtId="182" fontId="12" fillId="0" borderId="1" xfId="0" applyNumberFormat="1" applyFont="1" applyBorder="1" applyAlignment="1">
      <alignment horizontal="center" vertical="center" wrapText="1"/>
    </xf>
    <xf numFmtId="181" fontId="18" fillId="0" borderId="1" xfId="0" applyNumberFormat="1" applyFont="1" applyBorder="1" applyAlignment="1">
      <alignment horizontal="left" vertical="center" wrapText="1"/>
    </xf>
    <xf numFmtId="0" fontId="20" fillId="0" borderId="0" xfId="0" applyFont="1" applyAlignment="1" applyProtection="1">
      <alignment vertical="center"/>
      <protection locked="0"/>
    </xf>
    <xf numFmtId="0" fontId="18" fillId="0" borderId="0" xfId="0" applyFont="1" applyAlignment="1">
      <alignment horizontal="right" vertical="center"/>
    </xf>
    <xf numFmtId="182" fontId="0" fillId="0" borderId="1" xfId="0" applyNumberFormat="1" applyBorder="1" applyAlignment="1">
      <alignment horizontal="center" vertical="center" wrapText="1"/>
    </xf>
    <xf numFmtId="182" fontId="13" fillId="0" borderId="1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</cellXfs>
  <cellStyles count="11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5 2" xfId="70"/>
    <cellStyle name="60% - 强调文字颜色 6 2" xfId="71"/>
    <cellStyle name="no dec" xfId="72"/>
    <cellStyle name="Normal_APR" xfId="73"/>
    <cellStyle name="标题 1 2" xfId="74"/>
    <cellStyle name="标题 2 2" xfId="75"/>
    <cellStyle name="标题 3 2" xfId="76"/>
    <cellStyle name="标题 4 2" xfId="77"/>
    <cellStyle name="标题 5" xfId="78"/>
    <cellStyle name="标题 6" xfId="79"/>
    <cellStyle name="表标题" xfId="80"/>
    <cellStyle name="表标题 2" xfId="81"/>
    <cellStyle name="差 2" xfId="82"/>
    <cellStyle name="常规 2" xfId="83"/>
    <cellStyle name="常规 2 2" xfId="84"/>
    <cellStyle name="常规 2 4" xfId="85"/>
    <cellStyle name="常规 3 4" xfId="86"/>
    <cellStyle name="常规 4" xfId="87"/>
    <cellStyle name="好 2" xfId="88"/>
    <cellStyle name="汇总 2" xfId="89"/>
    <cellStyle name="检查单元格 2" xfId="90"/>
    <cellStyle name="解释性文本 2" xfId="91"/>
    <cellStyle name="警告文本 2" xfId="92"/>
    <cellStyle name="链接单元格 2" xfId="93"/>
    <cellStyle name="普通_97-917" xfId="94"/>
    <cellStyle name="千分位[0]_laroux" xfId="95"/>
    <cellStyle name="千分位_97-917" xfId="96"/>
    <cellStyle name="千位[0]_1" xfId="97"/>
    <cellStyle name="千位_1" xfId="98"/>
    <cellStyle name="强调文字颜色 1 2" xfId="99"/>
    <cellStyle name="强调文字颜色 2 2" xfId="100"/>
    <cellStyle name="强调文字颜色 3 2" xfId="101"/>
    <cellStyle name="强调文字颜色 4 2" xfId="102"/>
    <cellStyle name="强调文字颜色 5 2" xfId="103"/>
    <cellStyle name="强调文字颜色 6 2" xfId="104"/>
    <cellStyle name="输入 2" xfId="105"/>
    <cellStyle name="数字" xfId="106"/>
    <cellStyle name="数字 2" xfId="107"/>
    <cellStyle name="小数" xfId="108"/>
    <cellStyle name="小数 2" xfId="109"/>
    <cellStyle name="注释 2" xfId="11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C13" sqref="C13"/>
    </sheetView>
  </sheetViews>
  <sheetFormatPr defaultColWidth="8.75" defaultRowHeight="14.25" customHeight="1" outlineLevelRow="7"/>
  <cols>
    <col min="1" max="1" width="8" customWidth="1"/>
    <col min="2" max="2" width="7" customWidth="1"/>
    <col min="3" max="3" width="13.25" customWidth="1"/>
    <col min="4" max="4" width="8" customWidth="1"/>
    <col min="5" max="5" width="13.25" customWidth="1"/>
    <col min="6" max="7" width="7" customWidth="1"/>
    <col min="8" max="8" width="13.25" customWidth="1"/>
    <col min="9" max="9" width="8" customWidth="1"/>
    <col min="10" max="10" width="13.25" customWidth="1"/>
    <col min="11" max="257" width="8.75" customWidth="1"/>
  </cols>
  <sheetData>
    <row r="1" spans="1:1">
      <c r="A1" s="43" t="s">
        <v>0</v>
      </c>
    </row>
    <row r="2" ht="27" spans="1:10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ht="21" customHeight="1" spans="1:10">
      <c r="A3" s="15"/>
      <c r="B3" s="15"/>
      <c r="C3" s="15"/>
      <c r="D3" s="15"/>
      <c r="E3" s="15"/>
      <c r="F3" s="15"/>
      <c r="G3" s="15"/>
      <c r="H3" s="15"/>
      <c r="I3" s="15"/>
      <c r="J3" s="15"/>
    </row>
    <row r="4" ht="27.75" customHeight="1" spans="1:10">
      <c r="A4" s="16"/>
      <c r="B4" s="16"/>
      <c r="C4" s="16"/>
      <c r="D4" s="16"/>
      <c r="E4" s="16"/>
      <c r="F4" s="16"/>
      <c r="G4" s="16"/>
      <c r="H4" s="16"/>
      <c r="I4" s="16"/>
      <c r="J4" s="44" t="s">
        <v>2</v>
      </c>
    </row>
    <row r="5" ht="27.75" customHeight="1" spans="1:10">
      <c r="A5" s="49" t="s">
        <v>3</v>
      </c>
      <c r="B5" s="47"/>
      <c r="C5" s="47"/>
      <c r="D5" s="47"/>
      <c r="E5" s="48"/>
      <c r="F5" s="18" t="s">
        <v>4</v>
      </c>
      <c r="G5" s="18"/>
      <c r="H5" s="18"/>
      <c r="I5" s="18"/>
      <c r="J5" s="18"/>
    </row>
    <row r="6" ht="27.75" customHeight="1" spans="1:10">
      <c r="A6" s="36" t="s">
        <v>5</v>
      </c>
      <c r="B6" s="49" t="s">
        <v>6</v>
      </c>
      <c r="C6" s="48"/>
      <c r="D6" s="18" t="s">
        <v>7</v>
      </c>
      <c r="E6" s="18"/>
      <c r="F6" s="36" t="s">
        <v>5</v>
      </c>
      <c r="G6" s="49" t="s">
        <v>6</v>
      </c>
      <c r="H6" s="48"/>
      <c r="I6" s="51" t="s">
        <v>7</v>
      </c>
      <c r="J6" s="52"/>
    </row>
    <row r="7" ht="28.5" spans="1:10">
      <c r="A7" s="50"/>
      <c r="B7" s="18" t="s">
        <v>8</v>
      </c>
      <c r="C7" s="18" t="s">
        <v>9</v>
      </c>
      <c r="D7" s="18" t="s">
        <v>8</v>
      </c>
      <c r="E7" s="18" t="s">
        <v>9</v>
      </c>
      <c r="F7" s="50"/>
      <c r="G7" s="18" t="s">
        <v>8</v>
      </c>
      <c r="H7" s="18" t="s">
        <v>10</v>
      </c>
      <c r="I7" s="18" t="s">
        <v>8</v>
      </c>
      <c r="J7" s="18" t="s">
        <v>10</v>
      </c>
    </row>
    <row r="8" ht="30" customHeight="1" spans="1:10">
      <c r="A8" s="41">
        <f>B8+D8</f>
        <v>45400</v>
      </c>
      <c r="B8" s="41">
        <v>14200</v>
      </c>
      <c r="C8" s="41">
        <v>14200</v>
      </c>
      <c r="D8" s="41">
        <v>31200</v>
      </c>
      <c r="E8" s="41">
        <v>31200</v>
      </c>
      <c r="F8" s="41">
        <f>G8+I8</f>
        <v>50600</v>
      </c>
      <c r="G8" s="41">
        <v>15920</v>
      </c>
      <c r="H8" s="41">
        <v>14200</v>
      </c>
      <c r="I8" s="41">
        <v>34680</v>
      </c>
      <c r="J8" s="41">
        <v>31200</v>
      </c>
    </row>
  </sheetData>
  <mergeCells count="9">
    <mergeCell ref="A2:J2"/>
    <mergeCell ref="A5:E5"/>
    <mergeCell ref="F5:J5"/>
    <mergeCell ref="B6:C6"/>
    <mergeCell ref="D6:E6"/>
    <mergeCell ref="G6:H6"/>
    <mergeCell ref="I6:J6"/>
    <mergeCell ref="A6:A7"/>
    <mergeCell ref="F6:F7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D8" sqref="D8"/>
    </sheetView>
  </sheetViews>
  <sheetFormatPr defaultColWidth="8.75" defaultRowHeight="14.25" customHeight="1" outlineLevelRow="7"/>
  <cols>
    <col min="1" max="9" width="13.375" customWidth="1"/>
    <col min="10" max="257" width="8.75" customWidth="1"/>
  </cols>
  <sheetData>
    <row r="1" ht="18" customHeight="1" spans="1:1">
      <c r="A1" s="43" t="s">
        <v>11</v>
      </c>
    </row>
    <row r="2" ht="25.5" customHeight="1" spans="1:9">
      <c r="A2" s="15" t="s">
        <v>12</v>
      </c>
      <c r="B2" s="15"/>
      <c r="C2" s="15"/>
      <c r="D2" s="15"/>
      <c r="E2" s="15"/>
      <c r="F2" s="15"/>
      <c r="G2" s="15"/>
      <c r="H2" s="15"/>
      <c r="I2" s="15"/>
    </row>
    <row r="3" ht="21" customHeight="1" spans="1:9">
      <c r="A3" s="15"/>
      <c r="B3" s="15"/>
      <c r="C3" s="15"/>
      <c r="D3" s="15"/>
      <c r="E3" s="15"/>
      <c r="F3" s="15"/>
      <c r="G3" s="15"/>
      <c r="H3" s="15"/>
      <c r="I3" s="15"/>
    </row>
    <row r="4" ht="27.75" customHeight="1" spans="1:9">
      <c r="A4" s="16"/>
      <c r="B4" s="16"/>
      <c r="C4" s="16"/>
      <c r="D4" s="16"/>
      <c r="E4" s="16"/>
      <c r="F4" s="16"/>
      <c r="G4" s="16"/>
      <c r="H4" s="16"/>
      <c r="I4" s="44" t="s">
        <v>2</v>
      </c>
    </row>
    <row r="5" ht="27.75" customHeight="1" spans="1:9">
      <c r="A5" s="18" t="s">
        <v>5</v>
      </c>
      <c r="B5" s="18"/>
      <c r="C5" s="18"/>
      <c r="D5" s="18" t="s">
        <v>13</v>
      </c>
      <c r="E5" s="18"/>
      <c r="F5" s="18"/>
      <c r="G5" s="18" t="s">
        <v>14</v>
      </c>
      <c r="H5" s="18"/>
      <c r="I5" s="18"/>
    </row>
    <row r="6" ht="27.75" customHeight="1" spans="1:9">
      <c r="A6" s="18" t="s">
        <v>8</v>
      </c>
      <c r="B6" s="18" t="s">
        <v>6</v>
      </c>
      <c r="C6" s="18" t="s">
        <v>7</v>
      </c>
      <c r="D6" s="18" t="s">
        <v>8</v>
      </c>
      <c r="E6" s="18" t="s">
        <v>6</v>
      </c>
      <c r="F6" s="18" t="s">
        <v>7</v>
      </c>
      <c r="G6" s="18" t="s">
        <v>8</v>
      </c>
      <c r="H6" s="18" t="s">
        <v>6</v>
      </c>
      <c r="I6" s="18" t="s">
        <v>7</v>
      </c>
    </row>
    <row r="7" customFormat="1" ht="30.75" customHeight="1" spans="1:9">
      <c r="A7" s="41">
        <f>B7+C7</f>
        <v>79792</v>
      </c>
      <c r="B7" s="41">
        <f>E7+H7</f>
        <v>25490</v>
      </c>
      <c r="C7" s="41">
        <f>F7+I7</f>
        <v>54302</v>
      </c>
      <c r="D7" s="41">
        <v>50600</v>
      </c>
      <c r="E7" s="41">
        <v>15920</v>
      </c>
      <c r="F7" s="41">
        <v>34680</v>
      </c>
      <c r="G7" s="41">
        <v>29192</v>
      </c>
      <c r="H7" s="41">
        <v>9570</v>
      </c>
      <c r="I7" s="41">
        <v>19622</v>
      </c>
    </row>
    <row r="8" ht="30" customHeight="1"/>
  </sheetData>
  <mergeCells count="4">
    <mergeCell ref="A2:I2"/>
    <mergeCell ref="A5:C5"/>
    <mergeCell ref="D5:F5"/>
    <mergeCell ref="G5:I5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11" sqref="C11"/>
    </sheetView>
  </sheetViews>
  <sheetFormatPr defaultColWidth="8.75" defaultRowHeight="14.25" customHeight="1" outlineLevelRow="6" outlineLevelCol="5"/>
  <cols>
    <col min="1" max="6" width="19.5" customWidth="1"/>
    <col min="7" max="9" width="13.375" customWidth="1"/>
    <col min="10" max="257" width="8.75" customWidth="1"/>
  </cols>
  <sheetData>
    <row r="1" ht="18" customHeight="1" spans="1:1">
      <c r="A1" s="43" t="s">
        <v>15</v>
      </c>
    </row>
    <row r="2" ht="25.5" customHeight="1" spans="1:6">
      <c r="A2" s="15" t="s">
        <v>16</v>
      </c>
      <c r="B2" s="15"/>
      <c r="C2" s="15"/>
      <c r="D2" s="15"/>
      <c r="E2" s="15"/>
      <c r="F2" s="15"/>
    </row>
    <row r="3" ht="21" customHeight="1" spans="1:6">
      <c r="A3" s="15"/>
      <c r="B3" s="15"/>
      <c r="C3" s="15"/>
      <c r="D3" s="15"/>
      <c r="E3" s="15"/>
      <c r="F3" s="15"/>
    </row>
    <row r="4" ht="27.75" customHeight="1" spans="1:6">
      <c r="A4" s="16"/>
      <c r="B4" s="16"/>
      <c r="C4" s="16"/>
      <c r="D4" s="16"/>
      <c r="E4" s="16"/>
      <c r="F4" s="44" t="s">
        <v>2</v>
      </c>
    </row>
    <row r="5" ht="27.75" customHeight="1" spans="1:6">
      <c r="A5" s="18" t="s">
        <v>17</v>
      </c>
      <c r="B5" s="18"/>
      <c r="C5" s="18"/>
      <c r="D5" s="47" t="s">
        <v>18</v>
      </c>
      <c r="E5" s="47"/>
      <c r="F5" s="48"/>
    </row>
    <row r="6" ht="27.75" customHeight="1" spans="1:6">
      <c r="A6" s="18" t="s">
        <v>5</v>
      </c>
      <c r="B6" s="18" t="s">
        <v>6</v>
      </c>
      <c r="C6" s="18" t="s">
        <v>7</v>
      </c>
      <c r="D6" s="18" t="s">
        <v>5</v>
      </c>
      <c r="E6" s="18" t="s">
        <v>6</v>
      </c>
      <c r="F6" s="18" t="s">
        <v>7</v>
      </c>
    </row>
    <row r="7" customFormat="1" ht="30.75" customHeight="1" spans="1:6">
      <c r="A7" s="41">
        <v>992105</v>
      </c>
      <c r="B7" s="41">
        <v>298105</v>
      </c>
      <c r="C7" s="41">
        <v>694000</v>
      </c>
      <c r="D7" s="41">
        <v>974040</v>
      </c>
      <c r="E7" s="41">
        <v>294640</v>
      </c>
      <c r="F7" s="41">
        <v>679400</v>
      </c>
    </row>
  </sheetData>
  <mergeCells count="3">
    <mergeCell ref="A2:F2"/>
    <mergeCell ref="A5:C5"/>
    <mergeCell ref="D5:F5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C15" sqref="C15"/>
    </sheetView>
  </sheetViews>
  <sheetFormatPr defaultColWidth="8.75" defaultRowHeight="14.25" customHeight="1" outlineLevelCol="3"/>
  <cols>
    <col min="1" max="4" width="27" customWidth="1"/>
    <col min="5" max="6" width="19.5" customWidth="1"/>
    <col min="7" max="9" width="13.375" customWidth="1"/>
    <col min="10" max="257" width="8.75" customWidth="1"/>
  </cols>
  <sheetData>
    <row r="1" ht="18" customHeight="1" spans="1:1">
      <c r="A1" s="43" t="s">
        <v>19</v>
      </c>
    </row>
    <row r="2" ht="25.5" customHeight="1" spans="1:4">
      <c r="A2" s="15" t="s">
        <v>20</v>
      </c>
      <c r="B2" s="15"/>
      <c r="C2" s="15"/>
      <c r="D2" s="15"/>
    </row>
    <row r="3" ht="21" customHeight="1" spans="1:4">
      <c r="A3" s="15"/>
      <c r="B3" s="15"/>
      <c r="C3" s="15"/>
      <c r="D3" s="15"/>
    </row>
    <row r="4" ht="22.5" customHeight="1" spans="1:4">
      <c r="A4" s="16"/>
      <c r="B4" s="16"/>
      <c r="C4" s="16"/>
      <c r="D4" s="44" t="s">
        <v>2</v>
      </c>
    </row>
    <row r="5" ht="30" customHeight="1" spans="1:4">
      <c r="A5" s="36" t="s">
        <v>21</v>
      </c>
      <c r="B5" s="18" t="s">
        <v>22</v>
      </c>
      <c r="C5" s="18" t="s">
        <v>6</v>
      </c>
      <c r="D5" s="18" t="s">
        <v>7</v>
      </c>
    </row>
    <row r="6" ht="30" customHeight="1" spans="1:4">
      <c r="A6" s="41" t="s">
        <v>23</v>
      </c>
      <c r="B6" s="41">
        <f t="shared" ref="B6:B12" si="0">C6+D6</f>
        <v>5000</v>
      </c>
      <c r="C6" s="41"/>
      <c r="D6" s="41">
        <v>5000</v>
      </c>
    </row>
    <row r="7" ht="30" customHeight="1" spans="1:4">
      <c r="A7" s="45" t="s">
        <v>24</v>
      </c>
      <c r="B7" s="41">
        <f t="shared" si="0"/>
        <v>15000</v>
      </c>
      <c r="C7" s="41"/>
      <c r="D7" s="41">
        <v>15000</v>
      </c>
    </row>
    <row r="8" ht="30" customHeight="1" spans="1:4">
      <c r="A8" s="45" t="s">
        <v>25</v>
      </c>
      <c r="B8" s="41">
        <f t="shared" si="0"/>
        <v>4000</v>
      </c>
      <c r="C8" s="41"/>
      <c r="D8" s="41">
        <v>4000</v>
      </c>
    </row>
    <row r="9" ht="30" customHeight="1" spans="1:4">
      <c r="A9" s="46" t="s">
        <v>26</v>
      </c>
      <c r="B9" s="41">
        <f t="shared" si="0"/>
        <v>45200</v>
      </c>
      <c r="C9" s="41">
        <v>12800</v>
      </c>
      <c r="D9" s="41">
        <v>32400</v>
      </c>
    </row>
    <row r="10" ht="30" customHeight="1" spans="1:4">
      <c r="A10" s="46" t="s">
        <v>27</v>
      </c>
      <c r="B10" s="41">
        <f t="shared" si="0"/>
        <v>2000</v>
      </c>
      <c r="C10" s="41">
        <v>2000</v>
      </c>
      <c r="D10" s="41"/>
    </row>
    <row r="11" ht="30" customHeight="1" spans="1:4">
      <c r="A11" s="46" t="s">
        <v>28</v>
      </c>
      <c r="B11" s="41">
        <f t="shared" si="0"/>
        <v>60600</v>
      </c>
      <c r="C11" s="41">
        <v>700</v>
      </c>
      <c r="D11" s="41">
        <v>59900</v>
      </c>
    </row>
    <row r="12" ht="30" customHeight="1" spans="1:4">
      <c r="A12" s="46" t="s">
        <v>29</v>
      </c>
      <c r="B12" s="41">
        <f t="shared" si="0"/>
        <v>13500</v>
      </c>
      <c r="C12" s="41">
        <v>4200</v>
      </c>
      <c r="D12" s="41">
        <v>9300</v>
      </c>
    </row>
    <row r="13" ht="30" customHeight="1" spans="1:4">
      <c r="A13" s="18" t="s">
        <v>5</v>
      </c>
      <c r="B13" s="18">
        <f>SUM(B6:B12)</f>
        <v>145300</v>
      </c>
      <c r="C13" s="18">
        <f>SUM(C6:C12)</f>
        <v>19700</v>
      </c>
      <c r="D13" s="18">
        <f>SUM(D6:D12)</f>
        <v>125600</v>
      </c>
    </row>
  </sheetData>
  <mergeCells count="1">
    <mergeCell ref="A2:D2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G7" sqref="G7"/>
    </sheetView>
  </sheetViews>
  <sheetFormatPr defaultColWidth="8.75" defaultRowHeight="14.25" customHeight="1"/>
  <cols>
    <col min="1" max="9" width="13" customWidth="1"/>
    <col min="10" max="257" width="8.75" customWidth="1"/>
  </cols>
  <sheetData>
    <row r="1" ht="18" customHeight="1" spans="1:1">
      <c r="A1" s="43" t="s">
        <v>30</v>
      </c>
    </row>
    <row r="2" ht="25.5" customHeight="1" spans="1:9">
      <c r="A2" s="15" t="s">
        <v>31</v>
      </c>
      <c r="B2" s="15"/>
      <c r="C2" s="15"/>
      <c r="D2" s="15"/>
      <c r="E2" s="15"/>
      <c r="F2" s="15"/>
      <c r="G2" s="15"/>
      <c r="H2" s="15"/>
      <c r="I2" s="15"/>
    </row>
    <row r="3" ht="21" customHeight="1" spans="1:9">
      <c r="A3" s="15"/>
      <c r="B3" s="15"/>
      <c r="C3" s="15"/>
      <c r="D3" s="15"/>
      <c r="E3" s="15"/>
      <c r="F3" s="15"/>
      <c r="G3" s="15"/>
      <c r="H3" s="15"/>
      <c r="I3" s="15"/>
    </row>
    <row r="4" ht="22.5" customHeight="1" spans="1:9">
      <c r="A4" s="16"/>
      <c r="B4" s="16"/>
      <c r="C4" s="16"/>
      <c r="D4" s="16"/>
      <c r="E4" s="16"/>
      <c r="F4" s="16"/>
      <c r="G4" s="16"/>
      <c r="H4" s="16"/>
      <c r="I4" s="44" t="s">
        <v>2</v>
      </c>
    </row>
    <row r="5" ht="38.25" customHeight="1" spans="1:9">
      <c r="A5" s="18" t="s">
        <v>22</v>
      </c>
      <c r="B5" s="18"/>
      <c r="C5" s="18"/>
      <c r="D5" s="18" t="s">
        <v>13</v>
      </c>
      <c r="E5" s="18"/>
      <c r="F5" s="18"/>
      <c r="G5" s="18" t="s">
        <v>14</v>
      </c>
      <c r="H5" s="18"/>
      <c r="I5" s="18"/>
    </row>
    <row r="6" ht="38.25" customHeight="1" spans="1:9">
      <c r="A6" s="18" t="s">
        <v>8</v>
      </c>
      <c r="B6" s="18" t="s">
        <v>6</v>
      </c>
      <c r="C6" s="18" t="s">
        <v>7</v>
      </c>
      <c r="D6" s="18" t="s">
        <v>8</v>
      </c>
      <c r="E6" s="18" t="s">
        <v>6</v>
      </c>
      <c r="F6" s="18" t="s">
        <v>7</v>
      </c>
      <c r="G6" s="18" t="s">
        <v>8</v>
      </c>
      <c r="H6" s="18" t="s">
        <v>6</v>
      </c>
      <c r="I6" s="18" t="s">
        <v>7</v>
      </c>
    </row>
    <row r="7" customFormat="1" ht="38.25" customHeight="1" spans="1:9">
      <c r="A7" s="41">
        <f>B7+C7</f>
        <v>62393</v>
      </c>
      <c r="B7" s="41">
        <f>E7+H7</f>
        <v>15638</v>
      </c>
      <c r="C7" s="41">
        <f>F7+I7</f>
        <v>46755</v>
      </c>
      <c r="D7" s="41">
        <v>35618</v>
      </c>
      <c r="E7" s="41">
        <v>6268</v>
      </c>
      <c r="F7" s="41">
        <v>29350</v>
      </c>
      <c r="G7" s="41">
        <v>26775</v>
      </c>
      <c r="H7" s="41">
        <v>9370</v>
      </c>
      <c r="I7" s="41">
        <v>17405</v>
      </c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</sheetData>
  <mergeCells count="4">
    <mergeCell ref="A2:I2"/>
    <mergeCell ref="A5:C5"/>
    <mergeCell ref="D5:F5"/>
    <mergeCell ref="G5:I5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showZeros="0" workbookViewId="0">
      <selection activeCell="D21" sqref="D21"/>
    </sheetView>
  </sheetViews>
  <sheetFormatPr defaultColWidth="8.75" defaultRowHeight="14.25" customHeight="1" outlineLevelCol="4"/>
  <cols>
    <col min="1" max="1" width="9.375" customWidth="1"/>
    <col min="2" max="5" width="26.875" customWidth="1"/>
    <col min="6" max="9" width="13" customWidth="1"/>
    <col min="10" max="257" width="8.75" customWidth="1"/>
  </cols>
  <sheetData>
    <row r="1" ht="18" customHeight="1" spans="1:2">
      <c r="A1" s="1" t="s">
        <v>32</v>
      </c>
      <c r="B1" s="1"/>
    </row>
    <row r="2" ht="31.5" customHeight="1" spans="1:5">
      <c r="A2" s="15" t="s">
        <v>33</v>
      </c>
      <c r="B2" s="15"/>
      <c r="C2" s="15"/>
      <c r="D2" s="15"/>
      <c r="E2" s="15"/>
    </row>
    <row r="3" ht="21" customHeight="1" spans="1:5">
      <c r="A3" s="15"/>
      <c r="B3" s="15"/>
      <c r="C3" s="15"/>
      <c r="D3" s="15"/>
      <c r="E3" s="15"/>
    </row>
    <row r="4" ht="22.5" customHeight="1" spans="1:5">
      <c r="A4" s="33"/>
      <c r="B4" s="34"/>
      <c r="C4" s="34"/>
      <c r="D4" s="34"/>
      <c r="E4" s="35" t="s">
        <v>2</v>
      </c>
    </row>
    <row r="5" ht="30" customHeight="1" spans="1:5">
      <c r="A5" s="36" t="s">
        <v>34</v>
      </c>
      <c r="B5" s="36" t="s">
        <v>35</v>
      </c>
      <c r="C5" s="18" t="s">
        <v>36</v>
      </c>
      <c r="D5" s="18" t="s">
        <v>37</v>
      </c>
      <c r="E5" s="18" t="s">
        <v>38</v>
      </c>
    </row>
    <row r="6" ht="30" customHeight="1" spans="1:5">
      <c r="A6" s="37" t="s">
        <v>5</v>
      </c>
      <c r="B6" s="38"/>
      <c r="C6" s="39">
        <f>D6+E6</f>
        <v>145300</v>
      </c>
      <c r="D6" s="39">
        <f>SUM(D7:D18)</f>
        <v>19700</v>
      </c>
      <c r="E6" s="39">
        <f>SUM(E7:E18)</f>
        <v>125600</v>
      </c>
    </row>
    <row r="7" ht="30" customHeight="1" spans="1:5">
      <c r="A7" s="39">
        <v>1</v>
      </c>
      <c r="B7" s="40" t="s">
        <v>39</v>
      </c>
      <c r="C7" s="39">
        <f>D7+E7</f>
        <v>2000</v>
      </c>
      <c r="D7" s="39">
        <v>2000</v>
      </c>
      <c r="E7" s="39"/>
    </row>
    <row r="8" ht="30" customHeight="1" spans="1:5">
      <c r="A8" s="39">
        <v>2</v>
      </c>
      <c r="B8" s="40" t="s">
        <v>40</v>
      </c>
      <c r="C8" s="39">
        <f t="shared" ref="C8:C18" si="0">D8+E8</f>
        <v>9300</v>
      </c>
      <c r="D8" s="41">
        <v>9300</v>
      </c>
      <c r="E8" s="41"/>
    </row>
    <row r="9" ht="30" customHeight="1" spans="1:5">
      <c r="A9" s="39">
        <v>3</v>
      </c>
      <c r="B9" s="40" t="s">
        <v>41</v>
      </c>
      <c r="C9" s="39">
        <f t="shared" si="0"/>
        <v>3500</v>
      </c>
      <c r="D9" s="39">
        <v>3500</v>
      </c>
      <c r="E9" s="39"/>
    </row>
    <row r="10" ht="30" customHeight="1" spans="1:5">
      <c r="A10" s="39">
        <v>4</v>
      </c>
      <c r="B10" s="40" t="s">
        <v>42</v>
      </c>
      <c r="C10" s="39">
        <f t="shared" si="0"/>
        <v>5000</v>
      </c>
      <c r="D10" s="39"/>
      <c r="E10" s="41">
        <v>5000</v>
      </c>
    </row>
    <row r="11" ht="30" customHeight="1" spans="1:5">
      <c r="A11" s="39">
        <v>5</v>
      </c>
      <c r="B11" s="40" t="s">
        <v>43</v>
      </c>
      <c r="C11" s="39">
        <f t="shared" si="0"/>
        <v>21000</v>
      </c>
      <c r="D11" s="39"/>
      <c r="E11" s="39">
        <v>21000</v>
      </c>
    </row>
    <row r="12" ht="30" customHeight="1" spans="1:5">
      <c r="A12" s="39">
        <v>6</v>
      </c>
      <c r="B12" s="40" t="s">
        <v>44</v>
      </c>
      <c r="C12" s="39">
        <f t="shared" si="0"/>
        <v>2300</v>
      </c>
      <c r="D12" s="39"/>
      <c r="E12" s="39">
        <v>2300</v>
      </c>
    </row>
    <row r="13" ht="30" customHeight="1" spans="1:5">
      <c r="A13" s="39">
        <v>7</v>
      </c>
      <c r="B13" s="40" t="s">
        <v>45</v>
      </c>
      <c r="C13" s="39">
        <f t="shared" si="0"/>
        <v>12000</v>
      </c>
      <c r="D13" s="39"/>
      <c r="E13" s="39">
        <v>12000</v>
      </c>
    </row>
    <row r="14" ht="30" customHeight="1" spans="1:5">
      <c r="A14" s="39">
        <v>8</v>
      </c>
      <c r="B14" s="40" t="s">
        <v>46</v>
      </c>
      <c r="C14" s="39">
        <f t="shared" si="0"/>
        <v>7000</v>
      </c>
      <c r="D14" s="39"/>
      <c r="E14" s="39">
        <v>7000</v>
      </c>
    </row>
    <row r="15" ht="30" customHeight="1" spans="1:5">
      <c r="A15" s="39">
        <v>9</v>
      </c>
      <c r="B15" s="40" t="s">
        <v>47</v>
      </c>
      <c r="C15" s="39">
        <f t="shared" si="0"/>
        <v>5100</v>
      </c>
      <c r="D15" s="39"/>
      <c r="E15" s="39">
        <v>5100</v>
      </c>
    </row>
    <row r="16" ht="30" customHeight="1" spans="1:5">
      <c r="A16" s="39">
        <v>10</v>
      </c>
      <c r="B16" s="42" t="s">
        <v>48</v>
      </c>
      <c r="C16" s="39">
        <f t="shared" si="0"/>
        <v>4000</v>
      </c>
      <c r="D16" s="39"/>
      <c r="E16" s="39">
        <v>4000</v>
      </c>
    </row>
    <row r="17" ht="30" customHeight="1" spans="1:5">
      <c r="A17" s="39">
        <v>11</v>
      </c>
      <c r="B17" s="42" t="s">
        <v>49</v>
      </c>
      <c r="C17" s="39">
        <f t="shared" si="0"/>
        <v>13500</v>
      </c>
      <c r="D17" s="39">
        <v>4200</v>
      </c>
      <c r="E17" s="39">
        <v>9300</v>
      </c>
    </row>
    <row r="18" ht="30" customHeight="1" spans="1:5">
      <c r="A18" s="39">
        <v>12</v>
      </c>
      <c r="B18" s="42" t="s">
        <v>50</v>
      </c>
      <c r="C18" s="39">
        <f t="shared" si="0"/>
        <v>60600</v>
      </c>
      <c r="D18" s="39">
        <v>700</v>
      </c>
      <c r="E18" s="39">
        <v>59900</v>
      </c>
    </row>
  </sheetData>
  <mergeCells count="3">
    <mergeCell ref="A1:B1"/>
    <mergeCell ref="A2:E2"/>
    <mergeCell ref="A6:B6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showZeros="0" zoomScale="84" zoomScaleNormal="84" workbookViewId="0">
      <selection activeCell="G18" sqref="G18"/>
    </sheetView>
  </sheetViews>
  <sheetFormatPr defaultColWidth="8.75" defaultRowHeight="14.25" customHeight="1" outlineLevelCol="4"/>
  <cols>
    <col min="1" max="1" width="9.375" customWidth="1"/>
    <col min="2" max="5" width="26.875" customWidth="1"/>
    <col min="6" max="9" width="13" customWidth="1"/>
    <col min="10" max="257" width="8.75" customWidth="1"/>
  </cols>
  <sheetData>
    <row r="1" ht="18" customHeight="1" spans="1:5">
      <c r="A1" s="1" t="s">
        <v>51</v>
      </c>
      <c r="B1" s="1"/>
      <c r="C1" s="23"/>
      <c r="D1" s="23"/>
      <c r="E1" s="23"/>
    </row>
    <row r="2" ht="31.5" customHeight="1" spans="1:5">
      <c r="A2" s="24" t="s">
        <v>52</v>
      </c>
      <c r="B2" s="24"/>
      <c r="C2" s="24"/>
      <c r="D2" s="24"/>
      <c r="E2" s="24"/>
    </row>
    <row r="3" ht="21" customHeight="1" spans="1:5">
      <c r="A3" s="24"/>
      <c r="B3" s="24"/>
      <c r="C3" s="24"/>
      <c r="D3" s="24"/>
      <c r="E3" s="24"/>
    </row>
    <row r="4" ht="22.5" customHeight="1" spans="1:5">
      <c r="A4" s="25"/>
      <c r="B4" s="25"/>
      <c r="C4" s="25"/>
      <c r="D4" s="25"/>
      <c r="E4" s="26" t="s">
        <v>2</v>
      </c>
    </row>
    <row r="5" ht="30" customHeight="1" spans="1:5">
      <c r="A5" s="27" t="s">
        <v>34</v>
      </c>
      <c r="B5" s="27" t="s">
        <v>53</v>
      </c>
      <c r="C5" s="27" t="s">
        <v>54</v>
      </c>
      <c r="D5" s="27" t="s">
        <v>55</v>
      </c>
      <c r="E5" s="27" t="s">
        <v>56</v>
      </c>
    </row>
    <row r="6" ht="30" customHeight="1" spans="1:5">
      <c r="A6" s="28">
        <v>1</v>
      </c>
      <c r="B6" s="28">
        <v>2016</v>
      </c>
      <c r="C6" s="28">
        <v>15000</v>
      </c>
      <c r="D6" s="28">
        <f>C6-E6</f>
        <v>13000</v>
      </c>
      <c r="E6" s="29">
        <v>2000</v>
      </c>
    </row>
    <row r="7" ht="30" customHeight="1" spans="1:5">
      <c r="A7" s="28">
        <v>2</v>
      </c>
      <c r="B7" s="28">
        <v>2017</v>
      </c>
      <c r="C7" s="28">
        <v>47100</v>
      </c>
      <c r="D7" s="28">
        <f t="shared" ref="D7:D15" si="0">C7-E7</f>
        <v>39400</v>
      </c>
      <c r="E7" s="29">
        <v>7700</v>
      </c>
    </row>
    <row r="8" ht="30" customHeight="1" spans="1:5">
      <c r="A8" s="28">
        <v>3</v>
      </c>
      <c r="B8" s="28">
        <v>2018</v>
      </c>
      <c r="C8" s="28">
        <v>20000</v>
      </c>
      <c r="D8" s="28">
        <f t="shared" si="0"/>
        <v>20000</v>
      </c>
      <c r="E8" s="29">
        <v>0</v>
      </c>
    </row>
    <row r="9" ht="30" customHeight="1" spans="1:5">
      <c r="A9" s="28">
        <v>4</v>
      </c>
      <c r="B9" s="28">
        <v>2019</v>
      </c>
      <c r="C9" s="28"/>
      <c r="D9" s="28">
        <f t="shared" si="0"/>
        <v>0</v>
      </c>
      <c r="E9" s="29"/>
    </row>
    <row r="10" ht="30" customHeight="1" spans="1:5">
      <c r="A10" s="28">
        <v>5</v>
      </c>
      <c r="B10" s="28">
        <v>2020</v>
      </c>
      <c r="C10" s="28">
        <v>51400</v>
      </c>
      <c r="D10" s="28">
        <f t="shared" si="0"/>
        <v>2800</v>
      </c>
      <c r="E10" s="29">
        <v>48600</v>
      </c>
    </row>
    <row r="11" ht="30" customHeight="1" spans="1:5">
      <c r="A11" s="28">
        <v>6</v>
      </c>
      <c r="B11" s="30">
        <v>2021</v>
      </c>
      <c r="C11" s="30">
        <v>94500</v>
      </c>
      <c r="D11" s="28">
        <f t="shared" si="0"/>
        <v>18300</v>
      </c>
      <c r="E11" s="29">
        <v>76200</v>
      </c>
    </row>
    <row r="12" ht="30" customHeight="1" spans="1:5">
      <c r="A12" s="28">
        <v>7</v>
      </c>
      <c r="B12" s="30">
        <v>2022</v>
      </c>
      <c r="C12" s="30">
        <v>152000</v>
      </c>
      <c r="D12" s="28">
        <f t="shared" si="0"/>
        <v>10200</v>
      </c>
      <c r="E12" s="29">
        <v>141800</v>
      </c>
    </row>
    <row r="13" ht="30" customHeight="1" spans="1:5">
      <c r="A13" s="28">
        <v>8</v>
      </c>
      <c r="B13" s="30">
        <v>2023</v>
      </c>
      <c r="C13" s="30">
        <v>109200</v>
      </c>
      <c r="D13" s="28">
        <f t="shared" si="0"/>
        <v>0</v>
      </c>
      <c r="E13" s="29">
        <v>109200</v>
      </c>
    </row>
    <row r="14" ht="30" customHeight="1" spans="1:5">
      <c r="A14" s="28">
        <v>9</v>
      </c>
      <c r="B14" s="30">
        <v>2024</v>
      </c>
      <c r="C14" s="30">
        <v>60100</v>
      </c>
      <c r="D14" s="28">
        <f t="shared" si="0"/>
        <v>0</v>
      </c>
      <c r="E14" s="29">
        <v>60100</v>
      </c>
    </row>
    <row r="15" ht="30" customHeight="1" spans="1:5">
      <c r="A15" s="28">
        <v>10</v>
      </c>
      <c r="B15" s="31">
        <v>2025</v>
      </c>
      <c r="C15" s="28">
        <v>125600</v>
      </c>
      <c r="D15" s="28">
        <f t="shared" si="0"/>
        <v>0</v>
      </c>
      <c r="E15" s="29">
        <v>125600</v>
      </c>
    </row>
    <row r="16" ht="30" customHeight="1" spans="1:5">
      <c r="A16" s="32" t="s">
        <v>57</v>
      </c>
      <c r="B16" s="31"/>
      <c r="C16" s="28">
        <f>SUM(C6:C15)</f>
        <v>674900</v>
      </c>
      <c r="D16" s="28">
        <f>SUM(D6:D15)</f>
        <v>103700</v>
      </c>
      <c r="E16" s="28">
        <f>SUM(E6:E15)</f>
        <v>571200</v>
      </c>
    </row>
    <row r="17" ht="30" customHeight="1"/>
    <row r="18" ht="30" customHeight="1"/>
  </sheetData>
  <mergeCells count="3">
    <mergeCell ref="A1:B1"/>
    <mergeCell ref="A2:E2"/>
    <mergeCell ref="A16:B16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B8" sqref="B8"/>
    </sheetView>
  </sheetViews>
  <sheetFormatPr defaultColWidth="8.75" defaultRowHeight="14.25" customHeight="1" outlineLevelCol="1"/>
  <cols>
    <col min="1" max="1" width="38.875" customWidth="1"/>
    <col min="2" max="2" width="33" customWidth="1"/>
    <col min="3" max="3" width="26.875" customWidth="1"/>
    <col min="4" max="7" width="13" customWidth="1"/>
    <col min="8" max="257" width="8.75" customWidth="1"/>
  </cols>
  <sheetData>
    <row r="1" ht="18" customHeight="1" spans="1:1">
      <c r="A1" s="1" t="s">
        <v>58</v>
      </c>
    </row>
    <row r="2" ht="31.5" customHeight="1" spans="1:2">
      <c r="A2" s="14" t="s">
        <v>59</v>
      </c>
      <c r="B2" s="15"/>
    </row>
    <row r="3" ht="21" customHeight="1" spans="1:2">
      <c r="A3" s="16"/>
      <c r="B3" s="16"/>
    </row>
    <row r="4" ht="33.75" customHeight="1" spans="1:2">
      <c r="A4" s="17" t="s">
        <v>60</v>
      </c>
      <c r="B4" s="17"/>
    </row>
    <row r="5" ht="33.75" customHeight="1" spans="1:2">
      <c r="A5" s="18" t="s">
        <v>61</v>
      </c>
      <c r="B5" s="18" t="s">
        <v>62</v>
      </c>
    </row>
    <row r="6" ht="35.25" customHeight="1" spans="1:2">
      <c r="A6" s="19">
        <v>1.37</v>
      </c>
      <c r="B6" s="20" t="s">
        <v>63</v>
      </c>
    </row>
    <row r="7" ht="59.25" customHeight="1" spans="1:2">
      <c r="A7" s="21" t="s">
        <v>64</v>
      </c>
      <c r="B7" s="22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</sheetData>
  <mergeCells count="3">
    <mergeCell ref="A2:B2"/>
    <mergeCell ref="A4:B4"/>
    <mergeCell ref="A7:B7"/>
  </mergeCells>
  <pageMargins left="0.708661" right="0.708661" top="0.748031" bottom="0.748031" header="0.314961" footer="0.314961"/>
  <pageSetup paperSize="9" scale="90" orientation="landscape" useFirstPageNumber="1" horizontalDpi="600" vertic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E5" sqref="E5:E24"/>
    </sheetView>
  </sheetViews>
  <sheetFormatPr defaultColWidth="9" defaultRowHeight="14.25" customHeight="1" outlineLevelCol="5"/>
  <cols>
    <col min="1" max="1" width="6.125" customWidth="1"/>
    <col min="2" max="2" width="60.875" customWidth="1"/>
    <col min="3" max="3" width="14.75" customWidth="1"/>
    <col min="4" max="4" width="11.5" customWidth="1"/>
    <col min="5" max="5" width="11" customWidth="1"/>
    <col min="6" max="6" width="6.75" customWidth="1"/>
  </cols>
  <sheetData>
    <row r="1" ht="18.75" spans="1:2">
      <c r="A1" s="1" t="s">
        <v>65</v>
      </c>
      <c r="B1" s="1"/>
    </row>
    <row r="2" ht="25.5" spans="1:6">
      <c r="A2" s="5" t="s">
        <v>66</v>
      </c>
      <c r="B2" s="6"/>
      <c r="C2" s="6"/>
      <c r="D2" s="6"/>
      <c r="E2" s="6"/>
      <c r="F2" s="6"/>
    </row>
    <row r="3" spans="5:6">
      <c r="E3" s="7" t="s">
        <v>2</v>
      </c>
      <c r="F3" s="7"/>
    </row>
    <row r="4" ht="30" customHeight="1" spans="1:6">
      <c r="A4" s="8" t="s">
        <v>34</v>
      </c>
      <c r="B4" s="8" t="s">
        <v>67</v>
      </c>
      <c r="C4" s="8" t="s">
        <v>68</v>
      </c>
      <c r="D4" s="8" t="s">
        <v>69</v>
      </c>
      <c r="E4" s="8" t="s">
        <v>70</v>
      </c>
      <c r="F4" s="8" t="s">
        <v>71</v>
      </c>
    </row>
    <row r="5" ht="20" customHeight="1" spans="1:6">
      <c r="A5" s="8">
        <v>1</v>
      </c>
      <c r="B5" s="9" t="s">
        <v>72</v>
      </c>
      <c r="C5" s="10" t="s">
        <v>24</v>
      </c>
      <c r="D5" s="11" t="s">
        <v>38</v>
      </c>
      <c r="E5" s="3">
        <v>5000</v>
      </c>
      <c r="F5" s="12"/>
    </row>
    <row r="6" ht="20" customHeight="1" spans="1:6">
      <c r="A6" s="8">
        <v>2</v>
      </c>
      <c r="B6" s="9" t="s">
        <v>73</v>
      </c>
      <c r="C6" s="10" t="s">
        <v>23</v>
      </c>
      <c r="D6" s="11" t="s">
        <v>38</v>
      </c>
      <c r="E6" s="3">
        <v>5000</v>
      </c>
      <c r="F6" s="12"/>
    </row>
    <row r="7" ht="20" customHeight="1" spans="1:6">
      <c r="A7" s="8">
        <v>3</v>
      </c>
      <c r="B7" s="9" t="s">
        <v>74</v>
      </c>
      <c r="C7" s="10" t="s">
        <v>26</v>
      </c>
      <c r="D7" s="11" t="s">
        <v>38</v>
      </c>
      <c r="E7" s="3">
        <v>7000</v>
      </c>
      <c r="F7" s="12"/>
    </row>
    <row r="8" ht="20" customHeight="1" spans="1:6">
      <c r="A8" s="8">
        <v>4</v>
      </c>
      <c r="B8" s="9" t="s">
        <v>75</v>
      </c>
      <c r="C8" s="10" t="s">
        <v>26</v>
      </c>
      <c r="D8" s="11" t="s">
        <v>38</v>
      </c>
      <c r="E8" s="3">
        <v>8000</v>
      </c>
      <c r="F8" s="12"/>
    </row>
    <row r="9" ht="20" customHeight="1" spans="1:6">
      <c r="A9" s="8">
        <v>5</v>
      </c>
      <c r="B9" s="9" t="s">
        <v>76</v>
      </c>
      <c r="C9" s="10" t="s">
        <v>24</v>
      </c>
      <c r="D9" s="11" t="s">
        <v>38</v>
      </c>
      <c r="E9" s="3">
        <v>8000</v>
      </c>
      <c r="F9" s="12"/>
    </row>
    <row r="10" ht="20" customHeight="1" spans="1:6">
      <c r="A10" s="8">
        <v>6</v>
      </c>
      <c r="B10" s="9" t="s">
        <v>77</v>
      </c>
      <c r="C10" s="10" t="s">
        <v>26</v>
      </c>
      <c r="D10" s="11" t="s">
        <v>38</v>
      </c>
      <c r="E10" s="3">
        <v>5000</v>
      </c>
      <c r="F10" s="12"/>
    </row>
    <row r="11" ht="20" customHeight="1" spans="1:6">
      <c r="A11" s="8">
        <v>7</v>
      </c>
      <c r="B11" s="9" t="s">
        <v>78</v>
      </c>
      <c r="C11" s="10" t="s">
        <v>26</v>
      </c>
      <c r="D11" s="11" t="s">
        <v>38</v>
      </c>
      <c r="E11" s="3">
        <v>7000</v>
      </c>
      <c r="F11" s="12"/>
    </row>
    <row r="12" ht="20" customHeight="1" spans="1:6">
      <c r="A12" s="8">
        <v>8</v>
      </c>
      <c r="B12" s="9" t="s">
        <v>79</v>
      </c>
      <c r="C12" s="10" t="s">
        <v>26</v>
      </c>
      <c r="D12" s="11" t="s">
        <v>38</v>
      </c>
      <c r="E12" s="3">
        <v>2300</v>
      </c>
      <c r="F12" s="12"/>
    </row>
    <row r="13" ht="20" customHeight="1" spans="1:6">
      <c r="A13" s="8">
        <v>9</v>
      </c>
      <c r="B13" s="9" t="s">
        <v>80</v>
      </c>
      <c r="C13" s="10" t="s">
        <v>26</v>
      </c>
      <c r="D13" s="11" t="s">
        <v>38</v>
      </c>
      <c r="E13" s="3">
        <v>3100</v>
      </c>
      <c r="F13" s="12"/>
    </row>
    <row r="14" ht="20" customHeight="1" spans="1:6">
      <c r="A14" s="8">
        <v>10</v>
      </c>
      <c r="B14" s="9" t="s">
        <v>81</v>
      </c>
      <c r="C14" s="10" t="s">
        <v>24</v>
      </c>
      <c r="D14" s="11" t="s">
        <v>38</v>
      </c>
      <c r="E14" s="3">
        <v>1000</v>
      </c>
      <c r="F14" s="12"/>
    </row>
    <row r="15" ht="20" customHeight="1" spans="1:6">
      <c r="A15" s="8">
        <v>11</v>
      </c>
      <c r="B15" s="9" t="s">
        <v>82</v>
      </c>
      <c r="C15" s="10" t="s">
        <v>24</v>
      </c>
      <c r="D15" s="11" t="s">
        <v>38</v>
      </c>
      <c r="E15" s="3">
        <v>1000</v>
      </c>
      <c r="F15" s="12"/>
    </row>
    <row r="16" ht="20" customHeight="1" spans="1:6">
      <c r="A16" s="8">
        <v>12</v>
      </c>
      <c r="B16" s="9" t="s">
        <v>83</v>
      </c>
      <c r="C16" s="10" t="s">
        <v>25</v>
      </c>
      <c r="D16" s="11" t="s">
        <v>38</v>
      </c>
      <c r="E16" s="3">
        <v>4000</v>
      </c>
      <c r="F16" s="12"/>
    </row>
    <row r="17" ht="20" customHeight="1" spans="1:6">
      <c r="A17" s="8">
        <v>13</v>
      </c>
      <c r="B17" s="9" t="s">
        <v>84</v>
      </c>
      <c r="C17" s="10" t="s">
        <v>27</v>
      </c>
      <c r="D17" s="11" t="s">
        <v>37</v>
      </c>
      <c r="E17" s="13">
        <v>2000</v>
      </c>
      <c r="F17" s="12"/>
    </row>
    <row r="18" ht="20" customHeight="1" spans="1:6">
      <c r="A18" s="8">
        <v>14</v>
      </c>
      <c r="B18" s="9" t="s">
        <v>85</v>
      </c>
      <c r="C18" s="10" t="s">
        <v>26</v>
      </c>
      <c r="D18" s="11" t="s">
        <v>37</v>
      </c>
      <c r="E18" s="13">
        <v>3500</v>
      </c>
      <c r="F18" s="12"/>
    </row>
    <row r="19" ht="20" customHeight="1" spans="1:6">
      <c r="A19" s="8">
        <v>15</v>
      </c>
      <c r="B19" s="9" t="s">
        <v>86</v>
      </c>
      <c r="C19" s="10" t="s">
        <v>26</v>
      </c>
      <c r="D19" s="11" t="s">
        <v>37</v>
      </c>
      <c r="E19" s="13">
        <v>6600</v>
      </c>
      <c r="F19" s="12"/>
    </row>
    <row r="20" ht="20" customHeight="1" spans="1:6">
      <c r="A20" s="8">
        <v>16</v>
      </c>
      <c r="B20" s="9" t="s">
        <v>87</v>
      </c>
      <c r="C20" s="10" t="s">
        <v>26</v>
      </c>
      <c r="D20" s="11" t="s">
        <v>37</v>
      </c>
      <c r="E20" s="13">
        <v>2700</v>
      </c>
      <c r="F20" s="12"/>
    </row>
    <row r="21" ht="20" customHeight="1" spans="1:6">
      <c r="A21" s="8">
        <v>21</v>
      </c>
      <c r="B21" s="12" t="s">
        <v>88</v>
      </c>
      <c r="C21" s="10" t="s">
        <v>29</v>
      </c>
      <c r="D21" s="10" t="s">
        <v>38</v>
      </c>
      <c r="E21" s="10">
        <v>9300</v>
      </c>
      <c r="F21" s="12"/>
    </row>
    <row r="22" ht="20" customHeight="1" spans="1:6">
      <c r="A22" s="8">
        <v>22</v>
      </c>
      <c r="B22" s="12" t="s">
        <v>89</v>
      </c>
      <c r="C22" s="10" t="s">
        <v>29</v>
      </c>
      <c r="D22" s="10" t="s">
        <v>37</v>
      </c>
      <c r="E22" s="10">
        <v>4200</v>
      </c>
      <c r="F22" s="12"/>
    </row>
    <row r="23" ht="20" customHeight="1" spans="1:6">
      <c r="A23" s="8">
        <v>23</v>
      </c>
      <c r="B23" s="12" t="s">
        <v>50</v>
      </c>
      <c r="C23" s="10" t="s">
        <v>28</v>
      </c>
      <c r="D23" s="10" t="s">
        <v>38</v>
      </c>
      <c r="E23" s="10">
        <f>59500+400</f>
        <v>59900</v>
      </c>
      <c r="F23" s="12"/>
    </row>
    <row r="24" ht="20" customHeight="1" spans="1:6">
      <c r="A24" s="8">
        <v>24</v>
      </c>
      <c r="B24" s="12" t="s">
        <v>50</v>
      </c>
      <c r="C24" s="10" t="s">
        <v>28</v>
      </c>
      <c r="D24" s="10" t="s">
        <v>37</v>
      </c>
      <c r="E24" s="10">
        <v>700</v>
      </c>
      <c r="F24" s="12"/>
    </row>
  </sheetData>
  <mergeCells count="3">
    <mergeCell ref="A1:B1"/>
    <mergeCell ref="A2:F2"/>
    <mergeCell ref="E3:F3"/>
  </mergeCells>
  <pageMargins left="0.7" right="0.7" top="0.75" bottom="0.75" header="0.3" footer="0.3"/>
  <pageSetup paperSize="9" orientation="portrait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I23" sqref="I23"/>
    </sheetView>
  </sheetViews>
  <sheetFormatPr defaultColWidth="9" defaultRowHeight="14.25" customHeight="1" outlineLevelCol="2"/>
  <cols>
    <col min="1" max="1" width="28" customWidth="1"/>
    <col min="2" max="2" width="34.875" customWidth="1"/>
    <col min="3" max="3" width="13.375" customWidth="1"/>
  </cols>
  <sheetData>
    <row r="1" ht="18.75" spans="1:2">
      <c r="A1" s="1" t="s">
        <v>90</v>
      </c>
      <c r="B1" s="1"/>
    </row>
    <row r="2" ht="20.25" spans="1:3">
      <c r="A2" s="2" t="s">
        <v>91</v>
      </c>
      <c r="B2" s="2"/>
      <c r="C2" s="2"/>
    </row>
    <row r="4" ht="30" customHeight="1" spans="3:3">
      <c r="C4" t="s">
        <v>2</v>
      </c>
    </row>
    <row r="5" ht="27" customHeight="1" spans="1:3">
      <c r="A5" s="3" t="s">
        <v>92</v>
      </c>
      <c r="B5" s="3" t="s">
        <v>93</v>
      </c>
      <c r="C5" s="3" t="s">
        <v>71</v>
      </c>
    </row>
    <row r="6" ht="27" customHeight="1" spans="1:3">
      <c r="A6" s="3" t="s">
        <v>5</v>
      </c>
      <c r="B6" s="3"/>
      <c r="C6" s="3"/>
    </row>
    <row r="7" ht="27" customHeight="1" spans="1:3">
      <c r="A7" s="3" t="s">
        <v>94</v>
      </c>
      <c r="B7" s="3">
        <v>2800</v>
      </c>
      <c r="C7" s="3"/>
    </row>
    <row r="8" ht="27" customHeight="1" spans="1:3">
      <c r="A8" s="3" t="s">
        <v>95</v>
      </c>
      <c r="B8" s="3"/>
      <c r="C8" s="3"/>
    </row>
    <row r="9" ht="27" customHeight="1" spans="1:3">
      <c r="A9" s="3" t="s">
        <v>96</v>
      </c>
      <c r="B9" s="3">
        <v>13000</v>
      </c>
      <c r="C9" s="3"/>
    </row>
    <row r="10" ht="27" customHeight="1" spans="1:3">
      <c r="A10" s="3" t="s">
        <v>97</v>
      </c>
      <c r="B10" s="3">
        <v>11600</v>
      </c>
      <c r="C10" s="3"/>
    </row>
    <row r="11" ht="27" customHeight="1" spans="1:3">
      <c r="A11" s="3" t="s">
        <v>98</v>
      </c>
      <c r="B11" s="3"/>
      <c r="C11" s="3"/>
    </row>
    <row r="12" ht="27" customHeight="1" spans="1:3">
      <c r="A12" s="3" t="s">
        <v>99</v>
      </c>
      <c r="B12" s="3"/>
      <c r="C12" s="3"/>
    </row>
    <row r="13" ht="27" customHeight="1" spans="1:3">
      <c r="A13" s="3" t="s">
        <v>100</v>
      </c>
      <c r="B13" s="3"/>
      <c r="C13" s="3"/>
    </row>
    <row r="14" ht="27" customHeight="1" spans="1:3">
      <c r="A14" s="3" t="s">
        <v>101</v>
      </c>
      <c r="B14" s="3">
        <v>10600</v>
      </c>
      <c r="C14" s="3"/>
    </row>
    <row r="15" ht="27" customHeight="1" spans="1:3">
      <c r="A15" s="3" t="s">
        <v>102</v>
      </c>
      <c r="B15" s="3">
        <v>3000</v>
      </c>
      <c r="C15" s="3"/>
    </row>
    <row r="16" ht="27" customHeight="1" spans="1:3">
      <c r="A16" s="3" t="s">
        <v>103</v>
      </c>
      <c r="B16" s="3">
        <v>4400</v>
      </c>
      <c r="C16" s="3"/>
    </row>
    <row r="17" ht="27" customHeight="1" spans="1:3">
      <c r="A17" s="3" t="s">
        <v>104</v>
      </c>
      <c r="B17" s="3"/>
      <c r="C17" s="3"/>
    </row>
    <row r="18" ht="27" customHeight="1" spans="1:3">
      <c r="A18" s="3" t="s">
        <v>105</v>
      </c>
      <c r="B18" s="3"/>
      <c r="C18" s="3"/>
    </row>
    <row r="19" spans="1:3">
      <c r="A19" s="4" t="s">
        <v>106</v>
      </c>
      <c r="B19" s="4"/>
      <c r="C19" s="4"/>
    </row>
  </sheetData>
  <mergeCells count="2">
    <mergeCell ref="A1:B1"/>
    <mergeCell ref="A2:C2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ONLYOFFICE/7.5.1.23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1下年债务收支预算</vt:lpstr>
      <vt:lpstr>2下年政府债券还本付息</vt:lpstr>
      <vt:lpstr>3年政府债务限额、余额</vt:lpstr>
      <vt:lpstr>4政府债务限额分配</vt:lpstr>
      <vt:lpstr>5政府债券还本付息</vt:lpstr>
      <vt:lpstr>6政府债券资金投向</vt:lpstr>
      <vt:lpstr>7专项债券余额</vt:lpstr>
      <vt:lpstr>8政府债务风险情况</vt:lpstr>
      <vt:lpstr>9县级使用地方政府债务资金情况</vt:lpstr>
      <vt:lpstr>10再融资债券分月发行安排表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2015-02-09T07:50:00Z</dcterms:created>
  <dcterms:modified xsi:type="dcterms:W3CDTF">2026-10-21T02:37:57Z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18AAAED3695A44FD83710C4B131C8E6A_13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