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<sst xmlns="http://schemas.openxmlformats.org/spreadsheetml/2006/main" count="314" uniqueCount="168">
  <si>
    <t>中国人民财产保险股份有限公司河北省分公司种植险及森林保险承保公示清单</t>
  </si>
  <si>
    <t>投保组织者：</t>
  </si>
  <si>
    <t>投保时间：</t>
  </si>
  <si>
    <t>魏县北台头乡西汤村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</si>
  <si>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</si>
  <si>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</si>
  <si>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</si>
  <si>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</si>
  <si>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</si>
  <si>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</si>
  <si>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</si>
  <si>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</si>
  <si>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</si>
  <si>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</si>
  <si>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</si>
  <si>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</si>
  <si>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杨友福</t>
  </si>
  <si>
    <t>小麦完全成本保险</t>
  </si>
  <si>
    <t>王学礼</t>
  </si>
  <si>
    <t>路现强</t>
  </si>
  <si>
    <t>杨文学</t>
  </si>
  <si>
    <t>杨青学</t>
  </si>
  <si>
    <t>何秀田</t>
  </si>
  <si>
    <t>王秀芳</t>
  </si>
  <si>
    <t>王书臣</t>
  </si>
  <si>
    <t>王芹</t>
  </si>
  <si>
    <t>王振帮</t>
  </si>
  <si>
    <t>周凤芹</t>
  </si>
  <si>
    <t>蒿爱荣</t>
  </si>
  <si>
    <t>杨友仁</t>
  </si>
  <si>
    <t>张爱芳</t>
  </si>
  <si>
    <t>杨致祯</t>
  </si>
  <si>
    <t>宁爱玉</t>
  </si>
  <si>
    <t>肖何勤</t>
  </si>
  <si>
    <t>王献</t>
  </si>
  <si>
    <t>杨致才</t>
  </si>
  <si>
    <t>王运芳</t>
  </si>
  <si>
    <t>王爱井</t>
  </si>
  <si>
    <t>栗平印</t>
  </si>
  <si>
    <t>王文</t>
  </si>
  <si>
    <t>王志明</t>
  </si>
  <si>
    <t>栗风先</t>
  </si>
  <si>
    <t>杨玉堂</t>
  </si>
  <si>
    <t>杨友连</t>
  </si>
  <si>
    <t>王连廷</t>
  </si>
  <si>
    <t>王才</t>
  </si>
  <si>
    <t>杨学</t>
  </si>
  <si>
    <t>王海</t>
  </si>
  <si>
    <t>王印</t>
  </si>
  <si>
    <t>王风祥</t>
  </si>
  <si>
    <t>路张平</t>
  </si>
  <si>
    <t>杨二双</t>
  </si>
  <si>
    <t>王殿忠</t>
  </si>
  <si>
    <t>杨峰</t>
  </si>
  <si>
    <t>王殿清</t>
  </si>
  <si>
    <t>王少孔</t>
  </si>
  <si>
    <t>高秀廷</t>
  </si>
  <si>
    <t>刘金美</t>
  </si>
  <si>
    <t>杨文峰</t>
  </si>
  <si>
    <t>王殿波</t>
  </si>
  <si>
    <t>王学峰</t>
  </si>
  <si>
    <t>王殿学</t>
  </si>
  <si>
    <t>杨致洲</t>
  </si>
  <si>
    <t>栗书印</t>
  </si>
  <si>
    <t>杨春堂</t>
  </si>
  <si>
    <t>杨勇</t>
  </si>
  <si>
    <t>杨付印</t>
  </si>
  <si>
    <t>王兰生</t>
  </si>
  <si>
    <t>杨梦怀</t>
  </si>
  <si>
    <t>栗得印</t>
  </si>
  <si>
    <t>杨文群</t>
  </si>
  <si>
    <t>王书生</t>
  </si>
  <si>
    <t>王海英</t>
  </si>
  <si>
    <t>王耀河</t>
  </si>
  <si>
    <t>杨梦国</t>
  </si>
  <si>
    <t>栗凤海</t>
  </si>
  <si>
    <t>栗国强</t>
  </si>
  <si>
    <t>杨付生</t>
  </si>
  <si>
    <t>王玉生</t>
  </si>
  <si>
    <t>肖金果</t>
  </si>
  <si>
    <t>王海红</t>
  </si>
  <si>
    <t>王桂林</t>
  </si>
  <si>
    <t>王海青</t>
  </si>
  <si>
    <t>杨文生</t>
  </si>
  <si>
    <t>杨风学</t>
  </si>
  <si>
    <t>杨社平</t>
  </si>
  <si>
    <t>杨怀宝</t>
  </si>
  <si>
    <t>杨路平</t>
  </si>
  <si>
    <t>王海涛</t>
  </si>
  <si>
    <t>王平军</t>
  </si>
  <si>
    <t>王红军</t>
  </si>
  <si>
    <t>杨二俊</t>
  </si>
  <si>
    <t>杨杰</t>
  </si>
  <si>
    <t>王会芳</t>
  </si>
  <si>
    <t>王新怀</t>
  </si>
  <si>
    <t>杨学林</t>
  </si>
  <si>
    <t>王长军</t>
  </si>
  <si>
    <t>李廷廷</t>
  </si>
  <si>
    <t>杨小峰</t>
  </si>
  <si>
    <t>王少义</t>
  </si>
  <si>
    <t>李廷荣</t>
  </si>
  <si>
    <t>王海潮</t>
  </si>
  <si>
    <t>王焕军</t>
  </si>
  <si>
    <t>王建华</t>
  </si>
  <si>
    <t>李保勤</t>
  </si>
  <si>
    <t>栗保印</t>
  </si>
  <si>
    <t>杨俭</t>
  </si>
  <si>
    <t>王换成</t>
  </si>
  <si>
    <t>杨新成</t>
  </si>
  <si>
    <t>王连章</t>
  </si>
  <si>
    <t>杨双奇</t>
  </si>
  <si>
    <t>王运岭</t>
  </si>
  <si>
    <t>王庆</t>
  </si>
  <si>
    <t>杨和平</t>
  </si>
  <si>
    <t>王殿林</t>
  </si>
  <si>
    <t>王学俭</t>
  </si>
  <si>
    <t>刘双风</t>
  </si>
  <si>
    <t>栗书平</t>
  </si>
  <si>
    <t>王学俊</t>
  </si>
  <si>
    <t>杨成堂</t>
  </si>
  <si>
    <t>秦秀平</t>
  </si>
  <si>
    <t>杨书林</t>
  </si>
  <si>
    <t>张爱芸</t>
  </si>
  <si>
    <t>王灿</t>
  </si>
  <si>
    <t>栗凤龙</t>
  </si>
  <si>
    <t>杨水群</t>
  </si>
  <si>
    <t>王学瑞</t>
  </si>
  <si>
    <t>杨芹堂</t>
  </si>
  <si>
    <t>王玉林</t>
  </si>
  <si>
    <t>杨书荣</t>
  </si>
  <si>
    <t>李梦月</t>
  </si>
  <si>
    <t>王学文</t>
  </si>
  <si>
    <t>杨友志</t>
  </si>
  <si>
    <t>杨学芹</t>
  </si>
  <si>
    <t>王学彬</t>
  </si>
  <si>
    <t>杨海成</t>
  </si>
  <si>
    <t>栗平杰</t>
  </si>
  <si>
    <t>杨书臣</t>
  </si>
  <si>
    <t>王凤章</t>
  </si>
  <si>
    <t>王瑞岐</t>
  </si>
  <si>
    <t>杨国富</t>
  </si>
  <si>
    <t>申玉弟</t>
  </si>
  <si>
    <t>王建光</t>
  </si>
  <si>
    <t>杨志贤</t>
  </si>
  <si>
    <t>杨会青</t>
  </si>
  <si>
    <t>杨怀印</t>
  </si>
  <si>
    <t>王学海</t>
  </si>
  <si>
    <t>曹新娣</t>
  </si>
  <si>
    <t>杨书文</t>
  </si>
  <si>
    <t>杨兰成</t>
  </si>
  <si>
    <t>王耀江</t>
  </si>
  <si>
    <t>杨保成</t>
  </si>
  <si>
    <t>王常生</t>
  </si>
  <si>
    <t>杨学岭</t>
  </si>
  <si>
    <t>杨青海</t>
  </si>
  <si>
    <t>杨国明</t>
  </si>
  <si>
    <t>杨怀岭</t>
  </si>
  <si>
    <t>王耀湖</t>
  </si>
  <si>
    <t>杨文波</t>
  </si>
  <si>
    <t>王勇</t>
  </si>
  <si>
    <t>王俊峰</t>
  </si>
  <si>
    <t>王红岭</t>
  </si>
  <si>
    <t>王峰海</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</si>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</sst>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134"/>
    </font>
    <font>
      <sz val="9"/>
      <color indexed="8"/>
      <name val="宋体"/>
      <charset val="134"/>
    </font>
    <font>
      <sz val="11"/>
      <color theme="1"/>
      <name val="宋体"/>
      <charset val="0"/>
      <scheme val="minor"/>
    </font>
    <font>
      <b/>
      <sz val="11"/>
      <color rgb="FF3F3F3F"/>
      <name val="宋体"/>
      <charset val="0"/>
      <scheme val="minor"/>
    </font>
    <font>
      <u/>
      <sz val="11"/>
      <color rgb="FF0000FF"/>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rgb="FFC6EFCE"/>
        <bgColor indexed="64"/>
      </patternFill>
    </fill>
    <fill>
      <patternFill patternType="solid">
        <fgColor theme="4"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6"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4" applyNumberFormat="0" applyFont="0" applyAlignment="0" applyProtection="0">
      <alignment vertical="center"/>
    </xf>
    <xf numFmtId="0" fontId="13" fillId="20"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9" applyNumberFormat="0" applyFill="0" applyAlignment="0" applyProtection="0">
      <alignment vertical="center"/>
    </xf>
    <xf numFmtId="0" fontId="21" fillId="0" borderId="9" applyNumberFormat="0" applyFill="0" applyAlignment="0" applyProtection="0">
      <alignment vertical="center"/>
    </xf>
    <xf numFmtId="0" fontId="13" fillId="18" borderId="0" applyNumberFormat="0" applyBorder="0" applyAlignment="0" applyProtection="0">
      <alignment vertical="center"/>
    </xf>
    <xf numFmtId="0" fontId="18" fillId="0" borderId="8" applyNumberFormat="0" applyFill="0" applyAlignment="0" applyProtection="0">
      <alignment vertical="center"/>
    </xf>
    <xf numFmtId="0" fontId="13" fillId="7" borderId="0" applyNumberFormat="0" applyBorder="0" applyAlignment="0" applyProtection="0">
      <alignment vertical="center"/>
    </xf>
    <xf numFmtId="0" fontId="10" fillId="4" borderId="3" applyNumberFormat="0" applyAlignment="0" applyProtection="0">
      <alignment vertical="center"/>
    </xf>
    <xf numFmtId="0" fontId="26" fillId="4" borderId="6" applyNumberFormat="0" applyAlignment="0" applyProtection="0">
      <alignment vertical="center"/>
    </xf>
    <xf numFmtId="0" fontId="14" fillId="10" borderId="5" applyNumberFormat="0" applyAlignment="0" applyProtection="0">
      <alignment vertical="center"/>
    </xf>
    <xf numFmtId="0" fontId="9" fillId="24" borderId="0" applyNumberFormat="0" applyBorder="0" applyAlignment="0" applyProtection="0">
      <alignment vertical="center"/>
    </xf>
    <xf numFmtId="0" fontId="13" fillId="16" borderId="0" applyNumberFormat="0" applyBorder="0" applyAlignment="0" applyProtection="0">
      <alignment vertical="center"/>
    </xf>
    <xf numFmtId="0" fontId="17" fillId="0" borderId="7" applyNumberFormat="0" applyFill="0" applyAlignment="0" applyProtection="0">
      <alignment vertical="center"/>
    </xf>
    <xf numFmtId="0" fontId="27" fillId="0" borderId="10" applyNumberFormat="0" applyFill="0" applyAlignment="0" applyProtection="0">
      <alignment vertical="center"/>
    </xf>
    <xf numFmtId="0" fontId="20" fillId="17" borderId="0" applyNumberFormat="0" applyBorder="0" applyAlignment="0" applyProtection="0">
      <alignment vertical="center"/>
    </xf>
    <xf numFmtId="0" fontId="25" fillId="22" borderId="0" applyNumberFormat="0" applyBorder="0" applyAlignment="0" applyProtection="0">
      <alignment vertical="center"/>
    </xf>
    <xf numFmtId="0" fontId="9" fillId="14" borderId="0" applyNumberFormat="0" applyBorder="0" applyAlignment="0" applyProtection="0">
      <alignment vertical="center"/>
    </xf>
    <xf numFmtId="0" fontId="13" fillId="9" borderId="0" applyNumberFormat="0" applyBorder="0" applyAlignment="0" applyProtection="0">
      <alignment vertical="center"/>
    </xf>
    <xf numFmtId="0" fontId="9" fillId="3" borderId="0" applyNumberFormat="0" applyBorder="0" applyAlignment="0" applyProtection="0">
      <alignment vertical="center"/>
    </xf>
    <xf numFmtId="0" fontId="9" fillId="25" borderId="0" applyNumberFormat="0" applyBorder="0" applyAlignment="0" applyProtection="0">
      <alignment vertical="center"/>
    </xf>
    <xf numFmtId="0" fontId="9" fillId="21" borderId="0" applyNumberFormat="0" applyBorder="0" applyAlignment="0" applyProtection="0">
      <alignment vertical="center"/>
    </xf>
    <xf numFmtId="0" fontId="9" fillId="26"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9" fillId="12" borderId="0" applyNumberFormat="0" applyBorder="0" applyAlignment="0" applyProtection="0">
      <alignment vertical="center"/>
    </xf>
    <xf numFmtId="0" fontId="9" fillId="27" borderId="0" applyNumberFormat="0" applyBorder="0" applyAlignment="0" applyProtection="0">
      <alignment vertical="center"/>
    </xf>
    <xf numFmtId="0" fontId="13" fillId="19" borderId="0" applyNumberFormat="0" applyBorder="0" applyAlignment="0" applyProtection="0">
      <alignment vertical="center"/>
    </xf>
    <xf numFmtId="0" fontId="9" fillId="23"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9" fillId="32" borderId="0" applyNumberFormat="0" applyBorder="0" applyAlignment="0" applyProtection="0">
      <alignment vertical="center"/>
    </xf>
    <xf numFmtId="0" fontId="13" fillId="33" borderId="0" applyNumberFormat="0" applyBorder="0" applyAlignment="0" applyProtection="0">
      <alignment vertical="center"/>
    </xf>
  </cellStyleXfs>
  <cellXfs count="40">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49" fontId="8" fillId="0" borderId="1" xfId="0" applyNumberFormat="1" applyFont="1" applyFill="1" applyBorder="1" applyAlignment="1">
      <alignment horizontal="center" vertical="center" shrinkToFi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3" sqref="L33"/>
    </sheetView>
  </sheetViews>
  <sheetFormatPr defaultColWidth="9" defaultRowHeight="13.5"/>
  <cols>
    <col min="1" max="1" width="8.75" customWidth="1"/>
    <col min="2" max="2" width="11.625" customWidth="1"/>
    <col min="3" max="3" width="15.12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2.06999999999994</v>
      </c>
      <c r="E5" s="21">
        <v>0.0358</v>
      </c>
      <c r="F5" s="18">
        <v>950</v>
      </c>
      <c r="G5" s="18">
        <f>D5*F5</f>
        <v>1966.49999999994</v>
      </c>
      <c r="H5" s="22">
        <f>D5*34*0.2</f>
        <v>14.0759999999996</v>
      </c>
      <c r="I5" s="22">
        <f>D5*34*0.45</f>
        <v>31.6709999999991</v>
      </c>
      <c r="J5" s="22">
        <f>D5*34*0.35</f>
        <v>24.6329999999993</v>
      </c>
      <c r="K5" s="26"/>
      <c r="L5" s="26"/>
    </row>
    <row r="6" ht="15.75" customHeight="1" spans="1:12">
      <c r="A6" s="23">
        <v>2</v>
      </c>
      <c r="B6" s="19" t="s">
        <v>18</v>
      </c>
      <c r="C6" s="20" t="s">
        <v>17</v>
      </c>
      <c r="D6" s="24">
        <v>2.10000000000014</v>
      </c>
      <c r="E6" s="21">
        <v>0.0358</v>
      </c>
      <c r="F6" s="18">
        <v>950</v>
      </c>
      <c r="G6" s="18">
        <f t="shared" ref="G6:G37" si="0">D6*F6</f>
        <v>1995.00000000013</v>
      </c>
      <c r="H6" s="22">
        <f>D6*34*0.2</f>
        <v>14.280000000001</v>
      </c>
      <c r="I6" s="22">
        <f>D6*34*0.45</f>
        <v>32.1300000000021</v>
      </c>
      <c r="J6" s="22">
        <f>D6*34*0.35</f>
        <v>24.9900000000017</v>
      </c>
      <c r="K6" s="27"/>
      <c r="L6" s="27"/>
    </row>
    <row r="7" ht="15.75" customHeight="1" spans="1:12">
      <c r="A7" s="23">
        <v>3</v>
      </c>
      <c r="B7" s="19" t="s">
        <v>19</v>
      </c>
      <c r="C7" s="20" t="s">
        <v>17</v>
      </c>
      <c r="D7" s="19">
        <v>2.66999999999973</v>
      </c>
      <c r="E7" s="21">
        <v>0.0358</v>
      </c>
      <c r="F7" s="18">
        <v>950</v>
      </c>
      <c r="G7" s="18">
        <f t="shared" si="0"/>
        <v>2536.49999999974</v>
      </c>
      <c r="H7" s="22">
        <f t="shared" ref="H7:H70" si="1">D7*34*0.2</f>
        <v>18.1559999999982</v>
      </c>
      <c r="I7" s="22">
        <f t="shared" ref="I7:I70" si="2">D7*34*0.45</f>
        <v>40.8509999999959</v>
      </c>
      <c r="J7" s="22">
        <f t="shared" ref="J7:J70" si="3">D7*34*0.35</f>
        <v>31.7729999999968</v>
      </c>
      <c r="K7" s="27"/>
      <c r="L7" s="27"/>
    </row>
    <row r="8" ht="15.75" customHeight="1" spans="1:12">
      <c r="A8" s="23">
        <v>4</v>
      </c>
      <c r="B8" s="19" t="s">
        <v>20</v>
      </c>
      <c r="C8" s="20" t="s">
        <v>17</v>
      </c>
      <c r="D8" s="24">
        <v>1.47000000000014</v>
      </c>
      <c r="E8" s="21">
        <v>0.0358</v>
      </c>
      <c r="F8" s="18">
        <v>950</v>
      </c>
      <c r="G8" s="18">
        <f t="shared" si="0"/>
        <v>1396.50000000013</v>
      </c>
      <c r="H8" s="22">
        <f t="shared" si="1"/>
        <v>9.99600000000095</v>
      </c>
      <c r="I8" s="22">
        <f t="shared" si="2"/>
        <v>22.4910000000021</v>
      </c>
      <c r="J8" s="22">
        <f t="shared" si="3"/>
        <v>17.4930000000017</v>
      </c>
      <c r="K8" s="27"/>
      <c r="L8" s="27"/>
    </row>
    <row r="9" ht="15.75" customHeight="1" spans="1:12">
      <c r="A9" s="18">
        <v>5</v>
      </c>
      <c r="B9" s="19" t="s">
        <v>21</v>
      </c>
      <c r="C9" s="20" t="s">
        <v>17</v>
      </c>
      <c r="D9" s="24">
        <v>1.45999999999992</v>
      </c>
      <c r="E9" s="21">
        <v>0.0358</v>
      </c>
      <c r="F9" s="18">
        <v>950</v>
      </c>
      <c r="G9" s="18">
        <f t="shared" si="0"/>
        <v>1386.99999999992</v>
      </c>
      <c r="H9" s="22">
        <f t="shared" si="1"/>
        <v>9.92799999999946</v>
      </c>
      <c r="I9" s="22">
        <f t="shared" si="2"/>
        <v>22.3379999999988</v>
      </c>
      <c r="J9" s="22">
        <f t="shared" si="3"/>
        <v>17.373999999999</v>
      </c>
      <c r="K9" s="27"/>
      <c r="L9" s="27"/>
    </row>
    <row r="10" ht="15.75" customHeight="1" spans="1:12">
      <c r="A10" s="23">
        <v>6</v>
      </c>
      <c r="B10" s="19" t="s">
        <v>22</v>
      </c>
      <c r="C10" s="20" t="s">
        <v>17</v>
      </c>
      <c r="D10" s="24">
        <v>1.70999999999992</v>
      </c>
      <c r="E10" s="21">
        <v>0.0358</v>
      </c>
      <c r="F10" s="18">
        <v>950</v>
      </c>
      <c r="G10" s="18">
        <f t="shared" si="0"/>
        <v>1624.49999999992</v>
      </c>
      <c r="H10" s="22">
        <f t="shared" si="1"/>
        <v>11.6279999999995</v>
      </c>
      <c r="I10" s="22">
        <f t="shared" si="2"/>
        <v>26.1629999999988</v>
      </c>
      <c r="J10" s="22">
        <f t="shared" si="3"/>
        <v>20.348999999999</v>
      </c>
      <c r="K10" s="27"/>
      <c r="L10" s="27"/>
    </row>
    <row r="11" ht="15.75" customHeight="1" spans="1:12">
      <c r="A11" s="23">
        <v>7</v>
      </c>
      <c r="B11" s="19" t="s">
        <v>23</v>
      </c>
      <c r="C11" s="20" t="s">
        <v>17</v>
      </c>
      <c r="D11" s="24">
        <v>1.25</v>
      </c>
      <c r="E11" s="21">
        <v>0.0358</v>
      </c>
      <c r="F11" s="18">
        <v>950</v>
      </c>
      <c r="G11" s="18">
        <f t="shared" si="0"/>
        <v>1187.5</v>
      </c>
      <c r="H11" s="22">
        <f t="shared" si="1"/>
        <v>8.5</v>
      </c>
      <c r="I11" s="22">
        <f t="shared" si="2"/>
        <v>19.125</v>
      </c>
      <c r="J11" s="22">
        <f t="shared" si="3"/>
        <v>14.875</v>
      </c>
      <c r="K11" s="27"/>
      <c r="L11" s="27"/>
    </row>
    <row r="12" ht="15.75" customHeight="1" spans="1:12">
      <c r="A12" s="23">
        <v>8</v>
      </c>
      <c r="B12" s="19" t="s">
        <v>24</v>
      </c>
      <c r="C12" s="20" t="s">
        <v>17</v>
      </c>
      <c r="D12" s="19">
        <v>1.82000000000005</v>
      </c>
      <c r="E12" s="21">
        <v>0.0358</v>
      </c>
      <c r="F12" s="18">
        <v>950</v>
      </c>
      <c r="G12" s="18">
        <f t="shared" si="0"/>
        <v>1729.00000000005</v>
      </c>
      <c r="H12" s="22">
        <f t="shared" si="1"/>
        <v>12.3760000000003</v>
      </c>
      <c r="I12" s="22">
        <f t="shared" si="2"/>
        <v>27.8460000000008</v>
      </c>
      <c r="J12" s="22">
        <f t="shared" si="3"/>
        <v>21.6580000000006</v>
      </c>
      <c r="K12" s="27"/>
      <c r="L12" s="27"/>
    </row>
    <row r="13" ht="15.75" customHeight="1" spans="1:12">
      <c r="A13" s="18">
        <v>9</v>
      </c>
      <c r="B13" s="19" t="s">
        <v>25</v>
      </c>
      <c r="C13" s="20" t="s">
        <v>17</v>
      </c>
      <c r="D13" s="24">
        <v>2.69000000000017</v>
      </c>
      <c r="E13" s="21">
        <v>0.0358</v>
      </c>
      <c r="F13" s="18">
        <v>950</v>
      </c>
      <c r="G13" s="18">
        <f t="shared" si="0"/>
        <v>2555.50000000016</v>
      </c>
      <c r="H13" s="22">
        <f t="shared" si="1"/>
        <v>18.2920000000012</v>
      </c>
      <c r="I13" s="22">
        <f t="shared" si="2"/>
        <v>41.1570000000026</v>
      </c>
      <c r="J13" s="22">
        <f t="shared" si="3"/>
        <v>32.011000000002</v>
      </c>
      <c r="K13" s="27"/>
      <c r="L13" s="27"/>
    </row>
    <row r="14" ht="15.75" customHeight="1" spans="1:12">
      <c r="A14" s="23">
        <v>10</v>
      </c>
      <c r="B14" s="19" t="s">
        <v>26</v>
      </c>
      <c r="C14" s="20" t="s">
        <v>17</v>
      </c>
      <c r="D14" s="19">
        <v>1.06999999999994</v>
      </c>
      <c r="E14" s="21">
        <v>0.0358</v>
      </c>
      <c r="F14" s="18">
        <v>950</v>
      </c>
      <c r="G14" s="18">
        <f t="shared" si="0"/>
        <v>1016.49999999994</v>
      </c>
      <c r="H14" s="22">
        <f t="shared" si="1"/>
        <v>7.27599999999959</v>
      </c>
      <c r="I14" s="22">
        <f t="shared" si="2"/>
        <v>16.3709999999991</v>
      </c>
      <c r="J14" s="22">
        <f t="shared" si="3"/>
        <v>12.7329999999993</v>
      </c>
      <c r="K14" s="27"/>
      <c r="L14" s="27"/>
    </row>
    <row r="15" ht="15.75" customHeight="1" spans="1:12">
      <c r="A15" s="23">
        <v>11</v>
      </c>
      <c r="B15" s="19" t="s">
        <v>27</v>
      </c>
      <c r="C15" s="20" t="s">
        <v>17</v>
      </c>
      <c r="D15" s="19">
        <v>1</v>
      </c>
      <c r="E15" s="21">
        <v>0.0358</v>
      </c>
      <c r="F15" s="18">
        <v>950</v>
      </c>
      <c r="G15" s="18">
        <f t="shared" si="0"/>
        <v>950</v>
      </c>
      <c r="H15" s="22">
        <f t="shared" si="1"/>
        <v>6.8</v>
      </c>
      <c r="I15" s="22">
        <f t="shared" si="2"/>
        <v>15.3</v>
      </c>
      <c r="J15" s="22">
        <f t="shared" si="3"/>
        <v>11.9</v>
      </c>
      <c r="K15" s="27"/>
      <c r="L15" s="27"/>
    </row>
    <row r="16" ht="15.75" customHeight="1" spans="1:12">
      <c r="A16" s="23">
        <v>12</v>
      </c>
      <c r="B16" s="19" t="s">
        <v>28</v>
      </c>
      <c r="C16" s="20" t="s">
        <v>17</v>
      </c>
      <c r="D16" s="24">
        <v>5.97000000000003</v>
      </c>
      <c r="E16" s="21">
        <v>0.0358</v>
      </c>
      <c r="F16" s="18">
        <v>950</v>
      </c>
      <c r="G16" s="18">
        <f t="shared" si="0"/>
        <v>5671.50000000003</v>
      </c>
      <c r="H16" s="22">
        <f t="shared" si="1"/>
        <v>40.5960000000002</v>
      </c>
      <c r="I16" s="22">
        <f t="shared" si="2"/>
        <v>91.3410000000005</v>
      </c>
      <c r="J16" s="22">
        <f t="shared" si="3"/>
        <v>71.0430000000003</v>
      </c>
      <c r="K16" s="27"/>
      <c r="L16" s="27"/>
    </row>
    <row r="17" ht="15.75" customHeight="1" spans="1:12">
      <c r="A17" s="18">
        <v>13</v>
      </c>
      <c r="B17" s="19" t="s">
        <v>29</v>
      </c>
      <c r="C17" s="20" t="s">
        <v>17</v>
      </c>
      <c r="D17" s="19">
        <v>2.75</v>
      </c>
      <c r="E17" s="21">
        <v>0.0358</v>
      </c>
      <c r="F17" s="18">
        <v>950</v>
      </c>
      <c r="G17" s="18">
        <f t="shared" si="0"/>
        <v>2612.5</v>
      </c>
      <c r="H17" s="22">
        <f t="shared" si="1"/>
        <v>18.7</v>
      </c>
      <c r="I17" s="22">
        <f t="shared" si="2"/>
        <v>42.075</v>
      </c>
      <c r="J17" s="22">
        <f t="shared" si="3"/>
        <v>32.725</v>
      </c>
      <c r="K17" s="27"/>
      <c r="L17" s="27"/>
    </row>
    <row r="18" ht="15.75" customHeight="1" spans="1:12">
      <c r="A18" s="23">
        <v>14</v>
      </c>
      <c r="B18" s="19" t="s">
        <v>30</v>
      </c>
      <c r="C18" s="20" t="s">
        <v>17</v>
      </c>
      <c r="D18" s="24">
        <v>1.61999999999989</v>
      </c>
      <c r="E18" s="21">
        <v>0.0358</v>
      </c>
      <c r="F18" s="18">
        <v>950</v>
      </c>
      <c r="G18" s="18">
        <f t="shared" si="0"/>
        <v>1538.9999999999</v>
      </c>
      <c r="H18" s="22">
        <f t="shared" si="1"/>
        <v>11.0159999999993</v>
      </c>
      <c r="I18" s="22">
        <f t="shared" si="2"/>
        <v>24.7859999999983</v>
      </c>
      <c r="J18" s="22">
        <f t="shared" si="3"/>
        <v>19.2779999999987</v>
      </c>
      <c r="K18" s="27"/>
      <c r="L18" s="27"/>
    </row>
    <row r="19" ht="15.75" customHeight="1" spans="1:12">
      <c r="A19" s="23">
        <v>15</v>
      </c>
      <c r="B19" s="19" t="s">
        <v>31</v>
      </c>
      <c r="C19" s="20" t="s">
        <v>17</v>
      </c>
      <c r="D19" s="19">
        <v>5.19999999999993</v>
      </c>
      <c r="E19" s="21">
        <v>0.0358</v>
      </c>
      <c r="F19" s="18">
        <v>950</v>
      </c>
      <c r="G19" s="18">
        <f t="shared" si="0"/>
        <v>4939.99999999993</v>
      </c>
      <c r="H19" s="22">
        <f t="shared" si="1"/>
        <v>35.3599999999995</v>
      </c>
      <c r="I19" s="22">
        <f t="shared" si="2"/>
        <v>79.5599999999989</v>
      </c>
      <c r="J19" s="22">
        <f t="shared" si="3"/>
        <v>61.8799999999992</v>
      </c>
      <c r="K19" s="27"/>
      <c r="L19" s="27"/>
    </row>
    <row r="20" ht="15.75" customHeight="1" spans="1:12">
      <c r="A20" s="23">
        <v>16</v>
      </c>
      <c r="B20" s="19" t="s">
        <v>32</v>
      </c>
      <c r="C20" s="20" t="s">
        <v>17</v>
      </c>
      <c r="D20" s="19">
        <v>4.66999999999996</v>
      </c>
      <c r="E20" s="21">
        <v>0.0358</v>
      </c>
      <c r="F20" s="18">
        <v>950</v>
      </c>
      <c r="G20" s="18">
        <f t="shared" si="0"/>
        <v>4436.49999999996</v>
      </c>
      <c r="H20" s="22">
        <f t="shared" si="1"/>
        <v>31.7559999999997</v>
      </c>
      <c r="I20" s="22">
        <f t="shared" si="2"/>
        <v>71.4509999999994</v>
      </c>
      <c r="J20" s="22">
        <f t="shared" si="3"/>
        <v>55.5729999999995</v>
      </c>
      <c r="K20" s="27"/>
      <c r="L20" s="27"/>
    </row>
    <row r="21" ht="15.75" customHeight="1" spans="1:12">
      <c r="A21" s="18">
        <v>17</v>
      </c>
      <c r="B21" s="19" t="s">
        <v>33</v>
      </c>
      <c r="C21" s="20" t="s">
        <v>17</v>
      </c>
      <c r="D21" s="19">
        <v>0.750000000000114</v>
      </c>
      <c r="E21" s="21">
        <v>0.0358</v>
      </c>
      <c r="F21" s="18">
        <v>950</v>
      </c>
      <c r="G21" s="18">
        <f t="shared" si="0"/>
        <v>712.500000000108</v>
      </c>
      <c r="H21" s="22">
        <f t="shared" si="1"/>
        <v>5.10000000000078</v>
      </c>
      <c r="I21" s="22">
        <f t="shared" si="2"/>
        <v>11.4750000000017</v>
      </c>
      <c r="J21" s="22">
        <f t="shared" si="3"/>
        <v>8.92500000000136</v>
      </c>
      <c r="K21" s="27"/>
      <c r="L21" s="27"/>
    </row>
    <row r="22" ht="15.75" customHeight="1" spans="1:12">
      <c r="A22" s="23">
        <v>18</v>
      </c>
      <c r="B22" s="19" t="s">
        <v>34</v>
      </c>
      <c r="C22" s="20" t="s">
        <v>17</v>
      </c>
      <c r="D22" s="24">
        <v>3.69000000000005</v>
      </c>
      <c r="E22" s="21">
        <v>0.0358</v>
      </c>
      <c r="F22" s="18">
        <v>950</v>
      </c>
      <c r="G22" s="18">
        <f t="shared" si="0"/>
        <v>3505.50000000005</v>
      </c>
      <c r="H22" s="22">
        <f t="shared" si="1"/>
        <v>25.0920000000003</v>
      </c>
      <c r="I22" s="22">
        <f t="shared" si="2"/>
        <v>56.4570000000008</v>
      </c>
      <c r="J22" s="22">
        <f t="shared" si="3"/>
        <v>43.9110000000006</v>
      </c>
      <c r="K22" s="27"/>
      <c r="L22" s="27"/>
    </row>
    <row r="23" ht="15.75" customHeight="1" spans="1:12">
      <c r="A23" s="23">
        <v>19</v>
      </c>
      <c r="B23" s="19" t="s">
        <v>35</v>
      </c>
      <c r="C23" s="20" t="s">
        <v>17</v>
      </c>
      <c r="D23" s="19">
        <v>1.61000000000001</v>
      </c>
      <c r="E23" s="21">
        <v>0.0358</v>
      </c>
      <c r="F23" s="18">
        <v>950</v>
      </c>
      <c r="G23" s="18">
        <f t="shared" si="0"/>
        <v>1529.50000000001</v>
      </c>
      <c r="H23" s="22">
        <f t="shared" si="1"/>
        <v>10.9480000000001</v>
      </c>
      <c r="I23" s="22">
        <f t="shared" si="2"/>
        <v>24.6330000000002</v>
      </c>
      <c r="J23" s="22">
        <f t="shared" si="3"/>
        <v>19.1590000000001</v>
      </c>
      <c r="K23" s="27"/>
      <c r="L23" s="27"/>
    </row>
    <row r="24" ht="15.75" customHeight="1" spans="1:12">
      <c r="A24" s="23">
        <v>20</v>
      </c>
      <c r="B24" s="19" t="s">
        <v>36</v>
      </c>
      <c r="C24" s="20" t="s">
        <v>17</v>
      </c>
      <c r="D24" s="19">
        <v>0.999999999999886</v>
      </c>
      <c r="E24" s="21">
        <v>0.0358</v>
      </c>
      <c r="F24" s="18">
        <v>950</v>
      </c>
      <c r="G24" s="18">
        <f t="shared" si="0"/>
        <v>949.999999999892</v>
      </c>
      <c r="H24" s="22">
        <f t="shared" si="1"/>
        <v>6.79999999999922</v>
      </c>
      <c r="I24" s="22">
        <f t="shared" si="2"/>
        <v>15.2999999999983</v>
      </c>
      <c r="J24" s="22">
        <f t="shared" si="3"/>
        <v>11.8999999999986</v>
      </c>
      <c r="K24" s="27"/>
      <c r="L24" s="27"/>
    </row>
    <row r="25" ht="15.75" customHeight="1" spans="1:12">
      <c r="A25" s="18">
        <v>21</v>
      </c>
      <c r="B25" s="19" t="s">
        <v>37</v>
      </c>
      <c r="C25" s="20" t="s">
        <v>17</v>
      </c>
      <c r="D25" s="19">
        <v>1.96000000000004</v>
      </c>
      <c r="E25" s="21">
        <v>0.0358</v>
      </c>
      <c r="F25" s="18">
        <v>950</v>
      </c>
      <c r="G25" s="18">
        <f t="shared" si="0"/>
        <v>1862.00000000004</v>
      </c>
      <c r="H25" s="22">
        <f t="shared" si="1"/>
        <v>13.3280000000003</v>
      </c>
      <c r="I25" s="22">
        <f t="shared" si="2"/>
        <v>29.9880000000006</v>
      </c>
      <c r="J25" s="22">
        <f t="shared" si="3"/>
        <v>23.3240000000005</v>
      </c>
      <c r="K25" s="27"/>
      <c r="L25" s="27"/>
    </row>
    <row r="26" ht="15.75" customHeight="1" spans="1:12">
      <c r="A26" s="23">
        <v>22</v>
      </c>
      <c r="B26" s="19" t="s">
        <v>38</v>
      </c>
      <c r="C26" s="20" t="s">
        <v>17</v>
      </c>
      <c r="D26" s="24">
        <v>6.22000000000014</v>
      </c>
      <c r="E26" s="21">
        <v>0.0358</v>
      </c>
      <c r="F26" s="18">
        <v>950</v>
      </c>
      <c r="G26" s="18">
        <f t="shared" si="0"/>
        <v>5909.00000000013</v>
      </c>
      <c r="H26" s="22">
        <f t="shared" si="1"/>
        <v>42.296000000001</v>
      </c>
      <c r="I26" s="22">
        <f t="shared" si="2"/>
        <v>95.1660000000021</v>
      </c>
      <c r="J26" s="22">
        <f t="shared" si="3"/>
        <v>74.0180000000017</v>
      </c>
      <c r="K26" s="27"/>
      <c r="L26" s="27"/>
    </row>
    <row r="27" ht="15.75" customHeight="1" spans="1:12">
      <c r="A27" s="23">
        <v>23</v>
      </c>
      <c r="B27" s="19" t="s">
        <v>39</v>
      </c>
      <c r="C27" s="20" t="s">
        <v>17</v>
      </c>
      <c r="D27" s="19">
        <v>1.00000000000011</v>
      </c>
      <c r="E27" s="21">
        <v>0.0358</v>
      </c>
      <c r="F27" s="18">
        <v>950</v>
      </c>
      <c r="G27" s="18">
        <f t="shared" si="0"/>
        <v>950.000000000104</v>
      </c>
      <c r="H27" s="22">
        <f t="shared" si="1"/>
        <v>6.80000000000075</v>
      </c>
      <c r="I27" s="22">
        <f t="shared" si="2"/>
        <v>15.3000000000017</v>
      </c>
      <c r="J27" s="22">
        <f t="shared" si="3"/>
        <v>11.9000000000013</v>
      </c>
      <c r="K27" s="27"/>
      <c r="L27" s="27"/>
    </row>
    <row r="28" ht="15.75" customHeight="1" spans="1:12">
      <c r="A28" s="23">
        <v>24</v>
      </c>
      <c r="B28" s="19" t="s">
        <v>40</v>
      </c>
      <c r="C28" s="20" t="s">
        <v>17</v>
      </c>
      <c r="D28" s="24">
        <v>6.52999999999975</v>
      </c>
      <c r="E28" s="21">
        <v>0.0358</v>
      </c>
      <c r="F28" s="18">
        <v>950</v>
      </c>
      <c r="G28" s="18">
        <f t="shared" si="0"/>
        <v>6203.49999999976</v>
      </c>
      <c r="H28" s="22">
        <f t="shared" si="1"/>
        <v>44.4039999999983</v>
      </c>
      <c r="I28" s="22">
        <f t="shared" si="2"/>
        <v>99.9089999999962</v>
      </c>
      <c r="J28" s="22">
        <f t="shared" si="3"/>
        <v>77.706999999997</v>
      </c>
      <c r="K28" s="27"/>
      <c r="L28" s="27"/>
    </row>
    <row r="29" ht="15.75" customHeight="1" spans="1:12">
      <c r="A29" s="18">
        <v>25</v>
      </c>
      <c r="B29" s="19" t="s">
        <v>41</v>
      </c>
      <c r="C29" s="20" t="s">
        <v>17</v>
      </c>
      <c r="D29" s="24">
        <v>6.57000000000005</v>
      </c>
      <c r="E29" s="21">
        <v>0.0358</v>
      </c>
      <c r="F29" s="18">
        <v>950</v>
      </c>
      <c r="G29" s="18">
        <f t="shared" si="0"/>
        <v>6241.50000000005</v>
      </c>
      <c r="H29" s="22">
        <f t="shared" si="1"/>
        <v>44.6760000000003</v>
      </c>
      <c r="I29" s="22">
        <f t="shared" si="2"/>
        <v>100.521000000001</v>
      </c>
      <c r="J29" s="22">
        <f t="shared" si="3"/>
        <v>78.1830000000006</v>
      </c>
      <c r="K29" s="27"/>
      <c r="L29" s="27"/>
    </row>
    <row r="30" ht="15.75" customHeight="1" spans="1:12">
      <c r="A30" s="23">
        <v>26</v>
      </c>
      <c r="B30" s="19" t="s">
        <v>42</v>
      </c>
      <c r="C30" s="20" t="s">
        <v>17</v>
      </c>
      <c r="D30" s="19">
        <v>1.12999999999994</v>
      </c>
      <c r="E30" s="21">
        <v>0.0358</v>
      </c>
      <c r="F30" s="18">
        <v>950</v>
      </c>
      <c r="G30" s="18">
        <f t="shared" si="0"/>
        <v>1073.49999999994</v>
      </c>
      <c r="H30" s="22">
        <f t="shared" si="1"/>
        <v>7.68399999999959</v>
      </c>
      <c r="I30" s="22">
        <f t="shared" si="2"/>
        <v>17.2889999999991</v>
      </c>
      <c r="J30" s="22">
        <f t="shared" si="3"/>
        <v>13.4469999999993</v>
      </c>
      <c r="K30" s="27"/>
      <c r="L30" s="27"/>
    </row>
    <row r="31" ht="15.75" customHeight="1" spans="1:12">
      <c r="A31" s="23">
        <v>27</v>
      </c>
      <c r="B31" s="19" t="s">
        <v>43</v>
      </c>
      <c r="C31" s="20" t="s">
        <v>17</v>
      </c>
      <c r="D31" s="19">
        <v>1.20000000000005</v>
      </c>
      <c r="E31" s="21">
        <v>0.0358</v>
      </c>
      <c r="F31" s="18">
        <v>950</v>
      </c>
      <c r="G31" s="18">
        <f t="shared" si="0"/>
        <v>1140.00000000005</v>
      </c>
      <c r="H31" s="22">
        <f t="shared" si="1"/>
        <v>8.16000000000034</v>
      </c>
      <c r="I31" s="22">
        <f t="shared" si="2"/>
        <v>18.3600000000008</v>
      </c>
      <c r="J31" s="22">
        <f t="shared" si="3"/>
        <v>14.2800000000006</v>
      </c>
      <c r="K31" s="27"/>
      <c r="L31" s="27"/>
    </row>
    <row r="32" ht="15.75" customHeight="1" spans="1:12">
      <c r="A32" s="23">
        <v>28</v>
      </c>
      <c r="B32" s="19" t="s">
        <v>44</v>
      </c>
      <c r="C32" s="20" t="s">
        <v>17</v>
      </c>
      <c r="D32" s="19">
        <v>1.97999999999996</v>
      </c>
      <c r="E32" s="21">
        <v>0.0358</v>
      </c>
      <c r="F32" s="18">
        <v>950</v>
      </c>
      <c r="G32" s="18">
        <f t="shared" si="0"/>
        <v>1880.99999999996</v>
      </c>
      <c r="H32" s="22">
        <f t="shared" si="1"/>
        <v>13.4639999999997</v>
      </c>
      <c r="I32" s="22">
        <f t="shared" si="2"/>
        <v>30.2939999999994</v>
      </c>
      <c r="J32" s="22">
        <f t="shared" si="3"/>
        <v>23.5619999999995</v>
      </c>
      <c r="K32" s="27"/>
      <c r="L32" s="27"/>
    </row>
    <row r="33" ht="15.75" customHeight="1" spans="1:12">
      <c r="A33" s="18">
        <v>29</v>
      </c>
      <c r="B33" s="19" t="s">
        <v>45</v>
      </c>
      <c r="C33" s="20" t="s">
        <v>17</v>
      </c>
      <c r="D33" s="24">
        <v>2.28999999999996</v>
      </c>
      <c r="E33" s="21">
        <v>0.0358</v>
      </c>
      <c r="F33" s="18">
        <v>950</v>
      </c>
      <c r="G33" s="18">
        <f t="shared" si="0"/>
        <v>2175.49999999996</v>
      </c>
      <c r="H33" s="22">
        <f t="shared" si="1"/>
        <v>15.5719999999997</v>
      </c>
      <c r="I33" s="22">
        <f t="shared" si="2"/>
        <v>35.0369999999994</v>
      </c>
      <c r="J33" s="22">
        <f t="shared" si="3"/>
        <v>27.2509999999995</v>
      </c>
      <c r="K33" s="27"/>
      <c r="L33" s="27"/>
    </row>
    <row r="34" ht="15.75" customHeight="1" spans="1:12">
      <c r="A34" s="23">
        <v>30</v>
      </c>
      <c r="B34" s="19" t="s">
        <v>46</v>
      </c>
      <c r="C34" s="20" t="s">
        <v>17</v>
      </c>
      <c r="D34" s="24">
        <v>6.93999999999994</v>
      </c>
      <c r="E34" s="21">
        <v>0.0358</v>
      </c>
      <c r="F34" s="18">
        <v>950</v>
      </c>
      <c r="G34" s="18">
        <f t="shared" si="0"/>
        <v>6592.99999999994</v>
      </c>
      <c r="H34" s="22">
        <f t="shared" si="1"/>
        <v>47.1919999999996</v>
      </c>
      <c r="I34" s="22">
        <f t="shared" si="2"/>
        <v>106.181999999999</v>
      </c>
      <c r="J34" s="22">
        <f t="shared" si="3"/>
        <v>82.5859999999993</v>
      </c>
      <c r="K34" s="27"/>
      <c r="L34" s="27"/>
    </row>
    <row r="35" ht="15.75" customHeight="1" spans="1:12">
      <c r="A35" s="23">
        <v>31</v>
      </c>
      <c r="B35" s="19" t="s">
        <v>47</v>
      </c>
      <c r="C35" s="20" t="s">
        <v>17</v>
      </c>
      <c r="D35" s="19">
        <v>0.920000000000016</v>
      </c>
      <c r="E35" s="21">
        <v>0.0358</v>
      </c>
      <c r="F35" s="18">
        <v>950</v>
      </c>
      <c r="G35" s="18">
        <f t="shared" si="0"/>
        <v>874.000000000015</v>
      </c>
      <c r="H35" s="22">
        <f t="shared" si="1"/>
        <v>6.25600000000011</v>
      </c>
      <c r="I35" s="22">
        <f t="shared" si="2"/>
        <v>14.0760000000002</v>
      </c>
      <c r="J35" s="22">
        <f t="shared" si="3"/>
        <v>10.9480000000002</v>
      </c>
      <c r="K35" s="27"/>
      <c r="L35" s="27"/>
    </row>
    <row r="36" ht="15.75" customHeight="1" spans="1:12">
      <c r="A36" s="23">
        <v>32</v>
      </c>
      <c r="B36" s="19" t="s">
        <v>48</v>
      </c>
      <c r="C36" s="20" t="s">
        <v>17</v>
      </c>
      <c r="D36" s="24">
        <v>6.7999999999999</v>
      </c>
      <c r="E36" s="21">
        <v>0.0358</v>
      </c>
      <c r="F36" s="18">
        <v>950</v>
      </c>
      <c r="G36" s="18">
        <f t="shared" si="0"/>
        <v>6459.99999999991</v>
      </c>
      <c r="H36" s="22">
        <f t="shared" si="1"/>
        <v>46.2399999999993</v>
      </c>
      <c r="I36" s="22">
        <f t="shared" si="2"/>
        <v>104.039999999998</v>
      </c>
      <c r="J36" s="22">
        <f t="shared" si="3"/>
        <v>80.9199999999988</v>
      </c>
      <c r="K36" s="27"/>
      <c r="L36" s="27"/>
    </row>
    <row r="37" ht="15.75" customHeight="1" spans="1:12">
      <c r="A37" s="18">
        <v>33</v>
      </c>
      <c r="B37" s="19" t="s">
        <v>49</v>
      </c>
      <c r="C37" s="20" t="s">
        <v>17</v>
      </c>
      <c r="D37" s="24">
        <v>4.42000000000002</v>
      </c>
      <c r="E37" s="21">
        <v>0.0358</v>
      </c>
      <c r="F37" s="18">
        <v>950</v>
      </c>
      <c r="G37" s="18">
        <f t="shared" si="0"/>
        <v>4199.00000000002</v>
      </c>
      <c r="H37" s="22">
        <f t="shared" si="1"/>
        <v>30.0560000000001</v>
      </c>
      <c r="I37" s="22">
        <f t="shared" si="2"/>
        <v>67.6260000000003</v>
      </c>
      <c r="J37" s="22">
        <f t="shared" si="3"/>
        <v>52.5980000000002</v>
      </c>
      <c r="K37" s="27"/>
      <c r="L37" s="27"/>
    </row>
    <row r="38" ht="15.75" customHeight="1" spans="1:12">
      <c r="A38" s="23">
        <v>34</v>
      </c>
      <c r="B38" s="19" t="s">
        <v>50</v>
      </c>
      <c r="C38" s="20" t="s">
        <v>17</v>
      </c>
      <c r="D38" s="19">
        <v>2.54000000000008</v>
      </c>
      <c r="E38" s="21">
        <v>0.0358</v>
      </c>
      <c r="F38" s="18">
        <v>950</v>
      </c>
      <c r="G38" s="18">
        <f t="shared" ref="G38:G69" si="4">D38*F38</f>
        <v>2413.00000000008</v>
      </c>
      <c r="H38" s="22">
        <f t="shared" si="1"/>
        <v>17.2720000000005</v>
      </c>
      <c r="I38" s="22">
        <f t="shared" si="2"/>
        <v>38.8620000000012</v>
      </c>
      <c r="J38" s="22">
        <f t="shared" si="3"/>
        <v>30.2260000000009</v>
      </c>
      <c r="K38" s="27"/>
      <c r="L38" s="27"/>
    </row>
    <row r="39" ht="15.75" customHeight="1" spans="1:12">
      <c r="A39" s="23">
        <v>35</v>
      </c>
      <c r="B39" s="19" t="s">
        <v>51</v>
      </c>
      <c r="C39" s="20" t="s">
        <v>17</v>
      </c>
      <c r="D39" s="19">
        <v>2.23999999999995</v>
      </c>
      <c r="E39" s="21">
        <v>0.0358</v>
      </c>
      <c r="F39" s="18">
        <v>950</v>
      </c>
      <c r="G39" s="18">
        <f t="shared" si="4"/>
        <v>2127.99999999995</v>
      </c>
      <c r="H39" s="22">
        <f t="shared" si="1"/>
        <v>15.2319999999997</v>
      </c>
      <c r="I39" s="22">
        <f t="shared" si="2"/>
        <v>34.2719999999992</v>
      </c>
      <c r="J39" s="22">
        <f t="shared" si="3"/>
        <v>26.6559999999994</v>
      </c>
      <c r="K39" s="27"/>
      <c r="L39" s="27"/>
    </row>
    <row r="40" ht="15.75" customHeight="1" spans="1:12">
      <c r="A40" s="23">
        <v>36</v>
      </c>
      <c r="B40" s="19" t="s">
        <v>52</v>
      </c>
      <c r="C40" s="20" t="s">
        <v>17</v>
      </c>
      <c r="D40" s="24">
        <v>3.56000000000006</v>
      </c>
      <c r="E40" s="21">
        <v>0.0358</v>
      </c>
      <c r="F40" s="18">
        <v>950</v>
      </c>
      <c r="G40" s="18">
        <f t="shared" si="4"/>
        <v>3382.00000000006</v>
      </c>
      <c r="H40" s="22">
        <f t="shared" si="1"/>
        <v>24.2080000000004</v>
      </c>
      <c r="I40" s="22">
        <f t="shared" si="2"/>
        <v>54.4680000000009</v>
      </c>
      <c r="J40" s="22">
        <f t="shared" si="3"/>
        <v>42.3640000000007</v>
      </c>
      <c r="K40" s="27"/>
      <c r="L40" s="27"/>
    </row>
    <row r="41" ht="15.75" customHeight="1" spans="1:12">
      <c r="A41" s="18">
        <v>37</v>
      </c>
      <c r="B41" s="19" t="s">
        <v>53</v>
      </c>
      <c r="C41" s="20" t="s">
        <v>17</v>
      </c>
      <c r="D41" s="24">
        <v>4.9199999999999</v>
      </c>
      <c r="E41" s="21">
        <v>0.0358</v>
      </c>
      <c r="F41" s="18">
        <v>950</v>
      </c>
      <c r="G41" s="18">
        <f t="shared" si="4"/>
        <v>4673.9999999999</v>
      </c>
      <c r="H41" s="22">
        <f t="shared" si="1"/>
        <v>33.4559999999993</v>
      </c>
      <c r="I41" s="22">
        <f t="shared" si="2"/>
        <v>75.2759999999985</v>
      </c>
      <c r="J41" s="22">
        <f t="shared" si="3"/>
        <v>58.5479999999988</v>
      </c>
      <c r="K41" s="27"/>
      <c r="L41" s="27"/>
    </row>
    <row r="42" ht="15.75" customHeight="1" spans="1:12">
      <c r="A42" s="23">
        <v>38</v>
      </c>
      <c r="B42" s="19" t="s">
        <v>54</v>
      </c>
      <c r="C42" s="20" t="s">
        <v>17</v>
      </c>
      <c r="D42" s="24">
        <v>2.62000000000006</v>
      </c>
      <c r="E42" s="21">
        <v>0.0358</v>
      </c>
      <c r="F42" s="18">
        <v>950</v>
      </c>
      <c r="G42" s="18">
        <f t="shared" si="4"/>
        <v>2489.00000000006</v>
      </c>
      <c r="H42" s="22">
        <f t="shared" si="1"/>
        <v>17.8160000000004</v>
      </c>
      <c r="I42" s="22">
        <f t="shared" si="2"/>
        <v>40.0860000000009</v>
      </c>
      <c r="J42" s="22">
        <f t="shared" si="3"/>
        <v>31.1780000000007</v>
      </c>
      <c r="K42" s="27"/>
      <c r="L42" s="27"/>
    </row>
    <row r="43" ht="15.75" customHeight="1" spans="1:12">
      <c r="A43" s="23">
        <v>39</v>
      </c>
      <c r="B43" s="19" t="s">
        <v>55</v>
      </c>
      <c r="C43" s="20" t="s">
        <v>17</v>
      </c>
      <c r="D43" s="24">
        <v>5.77999999999997</v>
      </c>
      <c r="E43" s="21">
        <v>0.0358</v>
      </c>
      <c r="F43" s="18">
        <v>950</v>
      </c>
      <c r="G43" s="18">
        <f t="shared" si="4"/>
        <v>5490.99999999997</v>
      </c>
      <c r="H43" s="22">
        <f t="shared" si="1"/>
        <v>39.3039999999998</v>
      </c>
      <c r="I43" s="22">
        <f t="shared" si="2"/>
        <v>88.4339999999995</v>
      </c>
      <c r="J43" s="22">
        <f t="shared" si="3"/>
        <v>68.7819999999996</v>
      </c>
      <c r="K43" s="27"/>
      <c r="L43" s="27"/>
    </row>
    <row r="44" ht="15.75" customHeight="1" spans="1:12">
      <c r="A44" s="23">
        <v>40</v>
      </c>
      <c r="B44" s="19" t="s">
        <v>56</v>
      </c>
      <c r="C44" s="20" t="s">
        <v>17</v>
      </c>
      <c r="D44" s="24">
        <v>5.70000000000005</v>
      </c>
      <c r="E44" s="21">
        <v>0.0358</v>
      </c>
      <c r="F44" s="18">
        <v>950</v>
      </c>
      <c r="G44" s="18">
        <f t="shared" si="4"/>
        <v>5415.00000000005</v>
      </c>
      <c r="H44" s="22">
        <f t="shared" si="1"/>
        <v>38.7600000000003</v>
      </c>
      <c r="I44" s="22">
        <f t="shared" si="2"/>
        <v>87.2100000000008</v>
      </c>
      <c r="J44" s="22">
        <f t="shared" si="3"/>
        <v>67.8300000000006</v>
      </c>
      <c r="K44" s="27"/>
      <c r="L44" s="27"/>
    </row>
    <row r="45" ht="15.75" customHeight="1" spans="1:12">
      <c r="A45" s="18">
        <v>41</v>
      </c>
      <c r="B45" s="19" t="s">
        <v>57</v>
      </c>
      <c r="C45" s="20" t="s">
        <v>17</v>
      </c>
      <c r="D45" s="24">
        <v>4.57999999999998</v>
      </c>
      <c r="E45" s="21">
        <v>0.0358</v>
      </c>
      <c r="F45" s="18">
        <v>950</v>
      </c>
      <c r="G45" s="18">
        <f t="shared" si="4"/>
        <v>4350.99999999998</v>
      </c>
      <c r="H45" s="22">
        <f t="shared" si="1"/>
        <v>31.1439999999999</v>
      </c>
      <c r="I45" s="22">
        <f t="shared" si="2"/>
        <v>70.0739999999997</v>
      </c>
      <c r="J45" s="22">
        <f t="shared" si="3"/>
        <v>54.5019999999998</v>
      </c>
      <c r="K45" s="27"/>
      <c r="L45" s="27"/>
    </row>
    <row r="46" ht="15.75" customHeight="1" spans="1:12">
      <c r="A46" s="23">
        <v>42</v>
      </c>
      <c r="B46" s="19" t="s">
        <v>58</v>
      </c>
      <c r="C46" s="20" t="s">
        <v>17</v>
      </c>
      <c r="D46" s="24">
        <v>9.89999999999998</v>
      </c>
      <c r="E46" s="21">
        <v>0.0358</v>
      </c>
      <c r="F46" s="18">
        <v>950</v>
      </c>
      <c r="G46" s="18">
        <f t="shared" si="4"/>
        <v>9404.99999999998</v>
      </c>
      <c r="H46" s="22">
        <f t="shared" si="1"/>
        <v>67.3199999999999</v>
      </c>
      <c r="I46" s="22">
        <f t="shared" si="2"/>
        <v>151.47</v>
      </c>
      <c r="J46" s="22">
        <f t="shared" si="3"/>
        <v>117.81</v>
      </c>
      <c r="K46" s="27"/>
      <c r="L46" s="27"/>
    </row>
    <row r="47" ht="15.75" customHeight="1" spans="1:12">
      <c r="A47" s="23">
        <v>43</v>
      </c>
      <c r="B47" s="19" t="s">
        <v>59</v>
      </c>
      <c r="C47" s="20" t="s">
        <v>17</v>
      </c>
      <c r="D47" s="24">
        <v>6.83999999999997</v>
      </c>
      <c r="E47" s="21">
        <v>0.0358</v>
      </c>
      <c r="F47" s="18">
        <v>950</v>
      </c>
      <c r="G47" s="18">
        <f t="shared" si="4"/>
        <v>6497.99999999997</v>
      </c>
      <c r="H47" s="22">
        <f t="shared" si="1"/>
        <v>46.5119999999998</v>
      </c>
      <c r="I47" s="22">
        <f t="shared" si="2"/>
        <v>104.652</v>
      </c>
      <c r="J47" s="22">
        <f t="shared" si="3"/>
        <v>81.3959999999996</v>
      </c>
      <c r="K47" s="27"/>
      <c r="L47" s="27"/>
    </row>
    <row r="48" ht="15.75" customHeight="1" spans="1:12">
      <c r="A48" s="23">
        <v>44</v>
      </c>
      <c r="B48" s="19" t="s">
        <v>60</v>
      </c>
      <c r="C48" s="20" t="s">
        <v>17</v>
      </c>
      <c r="D48" s="24">
        <v>6.94000000000005</v>
      </c>
      <c r="E48" s="21">
        <v>0.0358</v>
      </c>
      <c r="F48" s="18">
        <v>950</v>
      </c>
      <c r="G48" s="18">
        <f t="shared" si="4"/>
        <v>6593.00000000005</v>
      </c>
      <c r="H48" s="22">
        <f t="shared" si="1"/>
        <v>47.1920000000003</v>
      </c>
      <c r="I48" s="22">
        <f t="shared" si="2"/>
        <v>106.182000000001</v>
      </c>
      <c r="J48" s="22">
        <f t="shared" si="3"/>
        <v>82.5860000000006</v>
      </c>
      <c r="K48" s="27"/>
      <c r="L48" s="27"/>
    </row>
    <row r="49" ht="15.75" customHeight="1" spans="1:12">
      <c r="A49" s="18">
        <v>45</v>
      </c>
      <c r="B49" s="19" t="s">
        <v>61</v>
      </c>
      <c r="C49" s="20" t="s">
        <v>17</v>
      </c>
      <c r="D49" s="24">
        <v>7.87999999999994</v>
      </c>
      <c r="E49" s="21">
        <v>0.0358</v>
      </c>
      <c r="F49" s="18">
        <v>950</v>
      </c>
      <c r="G49" s="18">
        <f t="shared" si="4"/>
        <v>7485.99999999994</v>
      </c>
      <c r="H49" s="22">
        <f t="shared" si="1"/>
        <v>53.5839999999996</v>
      </c>
      <c r="I49" s="22">
        <f t="shared" si="2"/>
        <v>120.563999999999</v>
      </c>
      <c r="J49" s="22">
        <f t="shared" si="3"/>
        <v>93.7719999999993</v>
      </c>
      <c r="K49" s="27"/>
      <c r="L49" s="27"/>
    </row>
    <row r="50" ht="15.75" customHeight="1" spans="1:12">
      <c r="A50" s="23">
        <v>46</v>
      </c>
      <c r="B50" s="19" t="s">
        <v>62</v>
      </c>
      <c r="C50" s="20" t="s">
        <v>17</v>
      </c>
      <c r="D50" s="24">
        <v>4.62000000000006</v>
      </c>
      <c r="E50" s="21">
        <v>0.0358</v>
      </c>
      <c r="F50" s="18">
        <v>950</v>
      </c>
      <c r="G50" s="18">
        <f t="shared" si="4"/>
        <v>4389.00000000006</v>
      </c>
      <c r="H50" s="22">
        <f t="shared" si="1"/>
        <v>31.4160000000004</v>
      </c>
      <c r="I50" s="22">
        <f t="shared" si="2"/>
        <v>70.6860000000009</v>
      </c>
      <c r="J50" s="22">
        <f t="shared" si="3"/>
        <v>54.9780000000007</v>
      </c>
      <c r="K50" s="27"/>
      <c r="L50" s="27"/>
    </row>
    <row r="51" ht="15.75" customHeight="1" spans="1:12">
      <c r="A51" s="23">
        <v>47</v>
      </c>
      <c r="B51" s="19" t="s">
        <v>63</v>
      </c>
      <c r="C51" s="20" t="s">
        <v>17</v>
      </c>
      <c r="D51" s="24">
        <v>10.2899999999999</v>
      </c>
      <c r="E51" s="21">
        <v>0.0358</v>
      </c>
      <c r="F51" s="18">
        <v>950</v>
      </c>
      <c r="G51" s="18">
        <f t="shared" si="4"/>
        <v>9775.49999999991</v>
      </c>
      <c r="H51" s="22">
        <f t="shared" si="1"/>
        <v>69.9719999999993</v>
      </c>
      <c r="I51" s="22">
        <f t="shared" si="2"/>
        <v>157.436999999998</v>
      </c>
      <c r="J51" s="22">
        <f t="shared" si="3"/>
        <v>122.450999999999</v>
      </c>
      <c r="K51" s="27"/>
      <c r="L51" s="27"/>
    </row>
    <row r="52" ht="15.75" customHeight="1" spans="1:12">
      <c r="A52" s="23">
        <v>48</v>
      </c>
      <c r="B52" s="19" t="s">
        <v>64</v>
      </c>
      <c r="C52" s="20" t="s">
        <v>17</v>
      </c>
      <c r="D52" s="24">
        <v>8.20000000000005</v>
      </c>
      <c r="E52" s="21">
        <v>0.0358</v>
      </c>
      <c r="F52" s="18">
        <v>950</v>
      </c>
      <c r="G52" s="18">
        <f t="shared" si="4"/>
        <v>7790.00000000005</v>
      </c>
      <c r="H52" s="22">
        <f t="shared" si="1"/>
        <v>55.7600000000003</v>
      </c>
      <c r="I52" s="22">
        <f t="shared" si="2"/>
        <v>125.460000000001</v>
      </c>
      <c r="J52" s="22">
        <f t="shared" si="3"/>
        <v>97.5800000000006</v>
      </c>
      <c r="K52" s="27"/>
      <c r="L52" s="27"/>
    </row>
    <row r="53" ht="15.75" customHeight="1" spans="1:12">
      <c r="A53" s="18">
        <v>49</v>
      </c>
      <c r="B53" s="19" t="s">
        <v>65</v>
      </c>
      <c r="C53" s="20" t="s">
        <v>17</v>
      </c>
      <c r="D53" s="24">
        <v>5.87000000000012</v>
      </c>
      <c r="E53" s="21">
        <v>0.0358</v>
      </c>
      <c r="F53" s="18">
        <v>950</v>
      </c>
      <c r="G53" s="18">
        <f t="shared" si="4"/>
        <v>5576.50000000011</v>
      </c>
      <c r="H53" s="22">
        <f t="shared" si="1"/>
        <v>39.9160000000008</v>
      </c>
      <c r="I53" s="22">
        <f t="shared" si="2"/>
        <v>89.8110000000018</v>
      </c>
      <c r="J53" s="22">
        <f t="shared" si="3"/>
        <v>69.8530000000014</v>
      </c>
      <c r="K53" s="27"/>
      <c r="L53" s="27"/>
    </row>
    <row r="54" ht="15.75" customHeight="1" spans="1:12">
      <c r="A54" s="23">
        <v>50</v>
      </c>
      <c r="B54" s="19" t="s">
        <v>66</v>
      </c>
      <c r="C54" s="20" t="s">
        <v>17</v>
      </c>
      <c r="D54" s="24">
        <v>6.31999999999994</v>
      </c>
      <c r="E54" s="21">
        <v>0.0358</v>
      </c>
      <c r="F54" s="18">
        <v>950</v>
      </c>
      <c r="G54" s="18">
        <f t="shared" si="4"/>
        <v>6003.99999999994</v>
      </c>
      <c r="H54" s="22">
        <f t="shared" si="1"/>
        <v>42.9759999999996</v>
      </c>
      <c r="I54" s="22">
        <f t="shared" si="2"/>
        <v>96.6959999999991</v>
      </c>
      <c r="J54" s="22">
        <f t="shared" si="3"/>
        <v>75.2079999999993</v>
      </c>
      <c r="K54" s="27"/>
      <c r="L54" s="27"/>
    </row>
    <row r="55" ht="15.75" customHeight="1" spans="1:12">
      <c r="A55" s="23">
        <v>51</v>
      </c>
      <c r="B55" s="19" t="s">
        <v>67</v>
      </c>
      <c r="C55" s="20" t="s">
        <v>17</v>
      </c>
      <c r="D55" s="24">
        <v>3.66999999999996</v>
      </c>
      <c r="E55" s="21">
        <v>0.0358</v>
      </c>
      <c r="F55" s="18">
        <v>950</v>
      </c>
      <c r="G55" s="18">
        <f t="shared" si="4"/>
        <v>3486.49999999996</v>
      </c>
      <c r="H55" s="22">
        <f t="shared" si="1"/>
        <v>24.9559999999997</v>
      </c>
      <c r="I55" s="22">
        <f t="shared" si="2"/>
        <v>56.1509999999994</v>
      </c>
      <c r="J55" s="22">
        <f t="shared" si="3"/>
        <v>43.6729999999995</v>
      </c>
      <c r="K55" s="27"/>
      <c r="L55" s="27"/>
    </row>
    <row r="56" ht="15.75" customHeight="1" spans="1:12">
      <c r="A56" s="23">
        <v>52</v>
      </c>
      <c r="B56" s="19" t="s">
        <v>68</v>
      </c>
      <c r="C56" s="20" t="s">
        <v>17</v>
      </c>
      <c r="D56" s="24">
        <v>6.85000000000008</v>
      </c>
      <c r="E56" s="21">
        <v>0.0358</v>
      </c>
      <c r="F56" s="18">
        <v>950</v>
      </c>
      <c r="G56" s="18">
        <f t="shared" si="4"/>
        <v>6507.50000000008</v>
      </c>
      <c r="H56" s="22">
        <f t="shared" si="1"/>
        <v>46.5800000000005</v>
      </c>
      <c r="I56" s="22">
        <f t="shared" si="2"/>
        <v>104.805000000001</v>
      </c>
      <c r="J56" s="22">
        <f t="shared" si="3"/>
        <v>81.5150000000009</v>
      </c>
      <c r="K56" s="27"/>
      <c r="L56" s="27"/>
    </row>
    <row r="57" ht="15.75" customHeight="1" spans="1:12">
      <c r="A57" s="18">
        <v>53</v>
      </c>
      <c r="B57" s="19" t="s">
        <v>69</v>
      </c>
      <c r="C57" s="20" t="s">
        <v>17</v>
      </c>
      <c r="D57" s="24">
        <v>5.78999999999991</v>
      </c>
      <c r="E57" s="21">
        <v>0.0358</v>
      </c>
      <c r="F57" s="18">
        <v>950</v>
      </c>
      <c r="G57" s="18">
        <f t="shared" si="4"/>
        <v>5500.49999999991</v>
      </c>
      <c r="H57" s="22">
        <f t="shared" si="1"/>
        <v>39.3719999999994</v>
      </c>
      <c r="I57" s="22">
        <f t="shared" si="2"/>
        <v>88.5869999999986</v>
      </c>
      <c r="J57" s="22">
        <f t="shared" si="3"/>
        <v>68.9009999999989</v>
      </c>
      <c r="K57" s="27"/>
      <c r="L57" s="27"/>
    </row>
    <row r="58" ht="15.75" customHeight="1" spans="1:12">
      <c r="A58" s="23">
        <v>54</v>
      </c>
      <c r="B58" s="19" t="s">
        <v>70</v>
      </c>
      <c r="C58" s="20" t="s">
        <v>17</v>
      </c>
      <c r="D58" s="24">
        <v>6.14999999999992</v>
      </c>
      <c r="E58" s="21">
        <v>0.0358</v>
      </c>
      <c r="F58" s="18">
        <v>950</v>
      </c>
      <c r="G58" s="18">
        <f t="shared" si="4"/>
        <v>5842.49999999992</v>
      </c>
      <c r="H58" s="22">
        <f t="shared" si="1"/>
        <v>41.8199999999995</v>
      </c>
      <c r="I58" s="22">
        <f t="shared" si="2"/>
        <v>94.0949999999988</v>
      </c>
      <c r="J58" s="22">
        <f t="shared" si="3"/>
        <v>73.1849999999991</v>
      </c>
      <c r="K58" s="27"/>
      <c r="L58" s="27"/>
    </row>
    <row r="59" ht="15.75" customHeight="1" spans="1:12">
      <c r="A59" s="23">
        <v>55</v>
      </c>
      <c r="B59" s="19" t="s">
        <v>71</v>
      </c>
      <c r="C59" s="20" t="s">
        <v>17</v>
      </c>
      <c r="D59" s="24">
        <v>6.17000000000013</v>
      </c>
      <c r="E59" s="21">
        <v>0.0358</v>
      </c>
      <c r="F59" s="18">
        <v>950</v>
      </c>
      <c r="G59" s="18">
        <f t="shared" si="4"/>
        <v>5861.50000000012</v>
      </c>
      <c r="H59" s="22">
        <f t="shared" si="1"/>
        <v>41.9560000000009</v>
      </c>
      <c r="I59" s="22">
        <f t="shared" si="2"/>
        <v>94.401000000002</v>
      </c>
      <c r="J59" s="22">
        <f t="shared" si="3"/>
        <v>73.4230000000015</v>
      </c>
      <c r="K59" s="27"/>
      <c r="L59" s="27"/>
    </row>
    <row r="60" ht="15.75" customHeight="1" spans="1:12">
      <c r="A60" s="23">
        <v>56</v>
      </c>
      <c r="B60" s="19" t="s">
        <v>72</v>
      </c>
      <c r="C60" s="20" t="s">
        <v>17</v>
      </c>
      <c r="D60" s="24">
        <v>6.09000000000003</v>
      </c>
      <c r="E60" s="21">
        <v>0.0358</v>
      </c>
      <c r="F60" s="18">
        <v>950</v>
      </c>
      <c r="G60" s="18">
        <f t="shared" si="4"/>
        <v>5785.50000000003</v>
      </c>
      <c r="H60" s="22">
        <f t="shared" si="1"/>
        <v>41.4120000000002</v>
      </c>
      <c r="I60" s="22">
        <f t="shared" si="2"/>
        <v>93.1770000000005</v>
      </c>
      <c r="J60" s="22">
        <f t="shared" si="3"/>
        <v>72.4710000000004</v>
      </c>
      <c r="K60" s="27"/>
      <c r="L60" s="27"/>
    </row>
    <row r="61" ht="15.75" customHeight="1" spans="1:12">
      <c r="A61" s="18">
        <v>57</v>
      </c>
      <c r="B61" s="19" t="s">
        <v>73</v>
      </c>
      <c r="C61" s="20" t="s">
        <v>17</v>
      </c>
      <c r="D61" s="24">
        <v>49.9999999999998</v>
      </c>
      <c r="E61" s="21">
        <v>0.0358</v>
      </c>
      <c r="F61" s="18">
        <v>950</v>
      </c>
      <c r="G61" s="18">
        <f t="shared" si="4"/>
        <v>47499.9999999998</v>
      </c>
      <c r="H61" s="22">
        <f t="shared" si="1"/>
        <v>339.999999999999</v>
      </c>
      <c r="I61" s="22">
        <f t="shared" si="2"/>
        <v>764.999999999997</v>
      </c>
      <c r="J61" s="22">
        <f t="shared" si="3"/>
        <v>594.999999999998</v>
      </c>
      <c r="K61" s="27"/>
      <c r="L61" s="27"/>
    </row>
    <row r="62" ht="15.75" customHeight="1" spans="1:12">
      <c r="A62" s="23">
        <v>58</v>
      </c>
      <c r="B62" s="19" t="s">
        <v>74</v>
      </c>
      <c r="C62" s="20" t="s">
        <v>17</v>
      </c>
      <c r="D62" s="19">
        <v>3.05999999999995</v>
      </c>
      <c r="E62" s="21">
        <v>0.0358</v>
      </c>
      <c r="F62" s="18">
        <v>950</v>
      </c>
      <c r="G62" s="18">
        <f t="shared" si="4"/>
        <v>2906.99999999995</v>
      </c>
      <c r="H62" s="22">
        <f t="shared" si="1"/>
        <v>20.8079999999997</v>
      </c>
      <c r="I62" s="22">
        <f t="shared" si="2"/>
        <v>46.8179999999992</v>
      </c>
      <c r="J62" s="22">
        <f t="shared" si="3"/>
        <v>36.4139999999994</v>
      </c>
      <c r="K62" s="27"/>
      <c r="L62" s="27"/>
    </row>
    <row r="63" ht="15.75" customHeight="1" spans="1:12">
      <c r="A63" s="23">
        <v>59</v>
      </c>
      <c r="B63" s="19" t="s">
        <v>75</v>
      </c>
      <c r="C63" s="20" t="s">
        <v>17</v>
      </c>
      <c r="D63" s="24">
        <v>5.80000000000001</v>
      </c>
      <c r="E63" s="21">
        <v>0.0358</v>
      </c>
      <c r="F63" s="18">
        <v>950</v>
      </c>
      <c r="G63" s="18">
        <f t="shared" si="4"/>
        <v>5510.00000000001</v>
      </c>
      <c r="H63" s="22">
        <f t="shared" si="1"/>
        <v>39.4400000000001</v>
      </c>
      <c r="I63" s="22">
        <f t="shared" si="2"/>
        <v>88.7400000000002</v>
      </c>
      <c r="J63" s="22">
        <f t="shared" si="3"/>
        <v>69.0200000000001</v>
      </c>
      <c r="K63" s="27"/>
      <c r="L63" s="27"/>
    </row>
    <row r="64" ht="15.75" customHeight="1" spans="1:12">
      <c r="A64" s="23">
        <v>60</v>
      </c>
      <c r="B64" s="19" t="s">
        <v>76</v>
      </c>
      <c r="C64" s="20" t="s">
        <v>17</v>
      </c>
      <c r="D64" s="24">
        <v>3.29000000000008</v>
      </c>
      <c r="E64" s="21">
        <v>0.0358</v>
      </c>
      <c r="F64" s="18">
        <v>950</v>
      </c>
      <c r="G64" s="18">
        <f t="shared" si="4"/>
        <v>3125.50000000008</v>
      </c>
      <c r="H64" s="22">
        <f t="shared" si="1"/>
        <v>22.3720000000005</v>
      </c>
      <c r="I64" s="22">
        <f t="shared" si="2"/>
        <v>50.3370000000012</v>
      </c>
      <c r="J64" s="22">
        <f t="shared" si="3"/>
        <v>39.1510000000009</v>
      </c>
      <c r="K64" s="27"/>
      <c r="L64" s="27"/>
    </row>
    <row r="65" ht="15.75" customHeight="1" spans="1:12">
      <c r="A65" s="18">
        <v>61</v>
      </c>
      <c r="B65" s="19" t="s">
        <v>77</v>
      </c>
      <c r="C65" s="20" t="s">
        <v>17</v>
      </c>
      <c r="D65" s="24">
        <v>13.24</v>
      </c>
      <c r="E65" s="21">
        <v>0.0358</v>
      </c>
      <c r="F65" s="18">
        <v>950</v>
      </c>
      <c r="G65" s="18">
        <f t="shared" si="4"/>
        <v>12578</v>
      </c>
      <c r="H65" s="22">
        <f t="shared" si="1"/>
        <v>90.032</v>
      </c>
      <c r="I65" s="22">
        <f t="shared" si="2"/>
        <v>202.572</v>
      </c>
      <c r="J65" s="22">
        <f t="shared" si="3"/>
        <v>157.556</v>
      </c>
      <c r="K65" s="27"/>
      <c r="L65" s="27"/>
    </row>
    <row r="66" ht="15.75" customHeight="1" spans="1:12">
      <c r="A66" s="23">
        <v>62</v>
      </c>
      <c r="B66" s="19" t="s">
        <v>78</v>
      </c>
      <c r="C66" s="20" t="s">
        <v>17</v>
      </c>
      <c r="D66" s="24">
        <v>4.00000000000011</v>
      </c>
      <c r="E66" s="21">
        <v>0.0358</v>
      </c>
      <c r="F66" s="18">
        <v>950</v>
      </c>
      <c r="G66" s="18">
        <f t="shared" si="4"/>
        <v>3800.0000000001</v>
      </c>
      <c r="H66" s="22">
        <f t="shared" si="1"/>
        <v>27.2000000000008</v>
      </c>
      <c r="I66" s="22">
        <f t="shared" si="2"/>
        <v>61.2000000000017</v>
      </c>
      <c r="J66" s="22">
        <f t="shared" si="3"/>
        <v>47.6000000000013</v>
      </c>
      <c r="K66" s="27"/>
      <c r="L66" s="27"/>
    </row>
    <row r="67" ht="15.75" customHeight="1" spans="1:12">
      <c r="A67" s="23">
        <v>63</v>
      </c>
      <c r="B67" s="19" t="s">
        <v>79</v>
      </c>
      <c r="C67" s="20" t="s">
        <v>17</v>
      </c>
      <c r="D67" s="24">
        <v>5.1699999999999</v>
      </c>
      <c r="E67" s="21">
        <v>0.0358</v>
      </c>
      <c r="F67" s="18">
        <v>950</v>
      </c>
      <c r="G67" s="18">
        <f t="shared" si="4"/>
        <v>4911.4999999999</v>
      </c>
      <c r="H67" s="22">
        <f t="shared" si="1"/>
        <v>35.1559999999993</v>
      </c>
      <c r="I67" s="22">
        <f t="shared" si="2"/>
        <v>79.1009999999985</v>
      </c>
      <c r="J67" s="22">
        <f t="shared" si="3"/>
        <v>61.5229999999988</v>
      </c>
      <c r="K67" s="27"/>
      <c r="L67" s="27"/>
    </row>
    <row r="68" ht="15.75" customHeight="1" spans="1:12">
      <c r="A68" s="23">
        <v>64</v>
      </c>
      <c r="B68" s="19" t="s">
        <v>80</v>
      </c>
      <c r="C68" s="20" t="s">
        <v>17</v>
      </c>
      <c r="D68" s="24">
        <v>5.75999999999999</v>
      </c>
      <c r="E68" s="21">
        <v>0.0358</v>
      </c>
      <c r="F68" s="18">
        <v>950</v>
      </c>
      <c r="G68" s="18">
        <f t="shared" si="4"/>
        <v>5471.99999999999</v>
      </c>
      <c r="H68" s="22">
        <f t="shared" si="1"/>
        <v>39.1679999999999</v>
      </c>
      <c r="I68" s="22">
        <f t="shared" si="2"/>
        <v>88.1279999999998</v>
      </c>
      <c r="J68" s="22">
        <f t="shared" si="3"/>
        <v>68.5439999999999</v>
      </c>
      <c r="K68" s="27"/>
      <c r="L68" s="27"/>
    </row>
    <row r="69" ht="15.75" customHeight="1" spans="1:12">
      <c r="A69" s="18">
        <v>65</v>
      </c>
      <c r="B69" s="19" t="s">
        <v>81</v>
      </c>
      <c r="C69" s="20" t="s">
        <v>17</v>
      </c>
      <c r="D69" s="24">
        <v>2.99000000000001</v>
      </c>
      <c r="E69" s="21">
        <v>0.0358</v>
      </c>
      <c r="F69" s="18">
        <v>950</v>
      </c>
      <c r="G69" s="18">
        <f t="shared" si="4"/>
        <v>2840.50000000001</v>
      </c>
      <c r="H69" s="22">
        <f t="shared" si="1"/>
        <v>20.3320000000001</v>
      </c>
      <c r="I69" s="22">
        <f t="shared" si="2"/>
        <v>45.7470000000002</v>
      </c>
      <c r="J69" s="22">
        <f t="shared" si="3"/>
        <v>35.5810000000001</v>
      </c>
      <c r="K69" s="27"/>
      <c r="L69" s="27"/>
    </row>
    <row r="70" ht="15.75" customHeight="1" spans="1:12">
      <c r="A70" s="23">
        <v>66</v>
      </c>
      <c r="B70" s="19" t="s">
        <v>82</v>
      </c>
      <c r="C70" s="20" t="s">
        <v>17</v>
      </c>
      <c r="D70" s="24">
        <v>8</v>
      </c>
      <c r="E70" s="21">
        <v>0.0358</v>
      </c>
      <c r="F70" s="18">
        <v>950</v>
      </c>
      <c r="G70" s="18">
        <f t="shared" ref="G70:G91" si="5">D70*F70</f>
        <v>7600</v>
      </c>
      <c r="H70" s="22">
        <f t="shared" si="1"/>
        <v>54.4</v>
      </c>
      <c r="I70" s="22">
        <f t="shared" si="2"/>
        <v>122.4</v>
      </c>
      <c r="J70" s="22">
        <f t="shared" si="3"/>
        <v>95.2</v>
      </c>
      <c r="K70" s="27"/>
      <c r="L70" s="27"/>
    </row>
    <row r="71" ht="15.75" customHeight="1" spans="1:12">
      <c r="A71" s="23">
        <v>67</v>
      </c>
      <c r="B71" s="19" t="s">
        <v>83</v>
      </c>
      <c r="C71" s="20" t="s">
        <v>17</v>
      </c>
      <c r="D71" s="24">
        <v>2.75999999999999</v>
      </c>
      <c r="E71" s="21">
        <v>0.0358</v>
      </c>
      <c r="F71" s="18">
        <v>950</v>
      </c>
      <c r="G71" s="18">
        <f t="shared" si="5"/>
        <v>2621.99999999999</v>
      </c>
      <c r="H71" s="22">
        <f t="shared" ref="H71:H134" si="6">D71*34*0.2</f>
        <v>18.7679999999999</v>
      </c>
      <c r="I71" s="22">
        <f t="shared" ref="I71:I134" si="7">D71*34*0.45</f>
        <v>42.2279999999999</v>
      </c>
      <c r="J71" s="22">
        <f t="shared" ref="J71:J134" si="8">D71*34*0.35</f>
        <v>32.8439999999999</v>
      </c>
      <c r="K71" s="27"/>
      <c r="L71" s="27"/>
    </row>
    <row r="72" ht="15.75" customHeight="1" spans="1:12">
      <c r="A72" s="23">
        <v>68</v>
      </c>
      <c r="B72" s="19" t="s">
        <v>84</v>
      </c>
      <c r="C72" s="20" t="s">
        <v>17</v>
      </c>
      <c r="D72" s="24">
        <v>4.85999999999996</v>
      </c>
      <c r="E72" s="21">
        <v>0.0358</v>
      </c>
      <c r="F72" s="18">
        <v>950</v>
      </c>
      <c r="G72" s="18">
        <f t="shared" si="5"/>
        <v>4616.99999999996</v>
      </c>
      <c r="H72" s="22">
        <f t="shared" si="6"/>
        <v>33.0479999999997</v>
      </c>
      <c r="I72" s="22">
        <f t="shared" si="7"/>
        <v>74.3579999999994</v>
      </c>
      <c r="J72" s="22">
        <f t="shared" si="8"/>
        <v>57.8339999999995</v>
      </c>
      <c r="K72" s="27"/>
      <c r="L72" s="27"/>
    </row>
    <row r="73" ht="15.75" customHeight="1" spans="1:12">
      <c r="A73" s="18">
        <v>69</v>
      </c>
      <c r="B73" s="19" t="s">
        <v>85</v>
      </c>
      <c r="C73" s="20" t="s">
        <v>17</v>
      </c>
      <c r="D73" s="24">
        <v>6.91000000000003</v>
      </c>
      <c r="E73" s="21">
        <v>0.0358</v>
      </c>
      <c r="F73" s="18">
        <v>950</v>
      </c>
      <c r="G73" s="18">
        <f t="shared" si="5"/>
        <v>6564.50000000003</v>
      </c>
      <c r="H73" s="22">
        <f t="shared" si="6"/>
        <v>46.9880000000002</v>
      </c>
      <c r="I73" s="22">
        <f t="shared" si="7"/>
        <v>105.723</v>
      </c>
      <c r="J73" s="22">
        <f t="shared" si="8"/>
        <v>82.2290000000004</v>
      </c>
      <c r="K73" s="27"/>
      <c r="L73" s="27"/>
    </row>
    <row r="74" ht="15.75" customHeight="1" spans="1:12">
      <c r="A74" s="23">
        <v>70</v>
      </c>
      <c r="B74" s="19" t="s">
        <v>86</v>
      </c>
      <c r="C74" s="20" t="s">
        <v>17</v>
      </c>
      <c r="D74" s="24">
        <v>1.62</v>
      </c>
      <c r="E74" s="21">
        <v>0.0358</v>
      </c>
      <c r="F74" s="18">
        <v>950</v>
      </c>
      <c r="G74" s="18">
        <f t="shared" si="5"/>
        <v>1539</v>
      </c>
      <c r="H74" s="22">
        <f t="shared" si="6"/>
        <v>11.016</v>
      </c>
      <c r="I74" s="22">
        <f t="shared" si="7"/>
        <v>24.786</v>
      </c>
      <c r="J74" s="22">
        <f t="shared" si="8"/>
        <v>19.278</v>
      </c>
      <c r="K74" s="27"/>
      <c r="L74" s="27"/>
    </row>
    <row r="75" ht="15.75" customHeight="1" spans="1:12">
      <c r="A75" s="23">
        <v>71</v>
      </c>
      <c r="B75" s="19" t="s">
        <v>87</v>
      </c>
      <c r="C75" s="20" t="s">
        <v>17</v>
      </c>
      <c r="D75" s="24">
        <v>4.48000000000002</v>
      </c>
      <c r="E75" s="21">
        <v>0.0358</v>
      </c>
      <c r="F75" s="18">
        <v>950</v>
      </c>
      <c r="G75" s="18">
        <f t="shared" si="5"/>
        <v>4256.00000000002</v>
      </c>
      <c r="H75" s="22">
        <f t="shared" si="6"/>
        <v>30.4640000000001</v>
      </c>
      <c r="I75" s="22">
        <f t="shared" si="7"/>
        <v>68.5440000000003</v>
      </c>
      <c r="J75" s="22">
        <f t="shared" si="8"/>
        <v>53.3120000000002</v>
      </c>
      <c r="K75" s="27"/>
      <c r="L75" s="27"/>
    </row>
    <row r="76" ht="15.75" customHeight="1" spans="1:12">
      <c r="A76" s="23">
        <v>72</v>
      </c>
      <c r="B76" s="19" t="s">
        <v>88</v>
      </c>
      <c r="C76" s="20" t="s">
        <v>17</v>
      </c>
      <c r="D76" s="24">
        <v>2.5</v>
      </c>
      <c r="E76" s="21">
        <v>0.0358</v>
      </c>
      <c r="F76" s="18">
        <v>950</v>
      </c>
      <c r="G76" s="18">
        <f t="shared" si="5"/>
        <v>2375</v>
      </c>
      <c r="H76" s="22">
        <f t="shared" si="6"/>
        <v>17</v>
      </c>
      <c r="I76" s="22">
        <f t="shared" si="7"/>
        <v>38.25</v>
      </c>
      <c r="J76" s="22">
        <f t="shared" si="8"/>
        <v>29.75</v>
      </c>
      <c r="K76" s="27"/>
      <c r="L76" s="27"/>
    </row>
    <row r="77" ht="15.75" customHeight="1" spans="1:12">
      <c r="A77" s="18">
        <v>73</v>
      </c>
      <c r="B77" s="19" t="s">
        <v>89</v>
      </c>
      <c r="C77" s="20" t="s">
        <v>17</v>
      </c>
      <c r="D77" s="24">
        <v>3.78999999999999</v>
      </c>
      <c r="E77" s="21">
        <v>0.0358</v>
      </c>
      <c r="F77" s="18">
        <v>950</v>
      </c>
      <c r="G77" s="18">
        <f t="shared" si="5"/>
        <v>3600.49999999999</v>
      </c>
      <c r="H77" s="22">
        <f t="shared" si="6"/>
        <v>25.7719999999999</v>
      </c>
      <c r="I77" s="22">
        <f t="shared" si="7"/>
        <v>57.9869999999998</v>
      </c>
      <c r="J77" s="22">
        <f t="shared" si="8"/>
        <v>45.1009999999999</v>
      </c>
      <c r="K77" s="27"/>
      <c r="L77" s="27"/>
    </row>
    <row r="78" ht="15.75" customHeight="1" spans="1:12">
      <c r="A78" s="23">
        <v>74</v>
      </c>
      <c r="B78" s="19" t="s">
        <v>90</v>
      </c>
      <c r="C78" s="20" t="s">
        <v>17</v>
      </c>
      <c r="D78" s="24">
        <v>9.99999999999997</v>
      </c>
      <c r="E78" s="21">
        <v>0.0358</v>
      </c>
      <c r="F78" s="18">
        <v>950</v>
      </c>
      <c r="G78" s="18">
        <f t="shared" si="5"/>
        <v>9499.99999999997</v>
      </c>
      <c r="H78" s="22">
        <f t="shared" si="6"/>
        <v>67.9999999999998</v>
      </c>
      <c r="I78" s="22">
        <f t="shared" si="7"/>
        <v>153</v>
      </c>
      <c r="J78" s="22">
        <f t="shared" si="8"/>
        <v>119</v>
      </c>
      <c r="K78" s="27"/>
      <c r="L78" s="27"/>
    </row>
    <row r="79" ht="15.75" customHeight="1" spans="1:12">
      <c r="A79" s="23">
        <v>75</v>
      </c>
      <c r="B79" s="19" t="s">
        <v>91</v>
      </c>
      <c r="C79" s="20" t="s">
        <v>17</v>
      </c>
      <c r="D79" s="24">
        <v>3.53000000000003</v>
      </c>
      <c r="E79" s="21">
        <v>0.0358</v>
      </c>
      <c r="F79" s="18">
        <v>950</v>
      </c>
      <c r="G79" s="18">
        <f t="shared" si="5"/>
        <v>3353.50000000003</v>
      </c>
      <c r="H79" s="22">
        <f t="shared" si="6"/>
        <v>24.0040000000002</v>
      </c>
      <c r="I79" s="22">
        <f t="shared" si="7"/>
        <v>54.0090000000005</v>
      </c>
      <c r="J79" s="22">
        <f t="shared" si="8"/>
        <v>42.0070000000004</v>
      </c>
      <c r="K79" s="27"/>
      <c r="L79" s="27"/>
    </row>
    <row r="80" ht="15.75" customHeight="1" spans="1:12">
      <c r="A80" s="23">
        <v>76</v>
      </c>
      <c r="B80" s="19" t="s">
        <v>92</v>
      </c>
      <c r="C80" s="20" t="s">
        <v>17</v>
      </c>
      <c r="D80" s="24">
        <v>58.8200000000001</v>
      </c>
      <c r="E80" s="21">
        <v>0.0358</v>
      </c>
      <c r="F80" s="18">
        <v>950</v>
      </c>
      <c r="G80" s="18">
        <f t="shared" si="5"/>
        <v>55879.0000000001</v>
      </c>
      <c r="H80" s="22">
        <f t="shared" si="6"/>
        <v>399.976000000001</v>
      </c>
      <c r="I80" s="22">
        <f t="shared" si="7"/>
        <v>899.946000000002</v>
      </c>
      <c r="J80" s="22">
        <f t="shared" si="8"/>
        <v>699.958000000001</v>
      </c>
      <c r="K80" s="27"/>
      <c r="L80" s="27"/>
    </row>
    <row r="81" ht="15.75" customHeight="1" spans="1:12">
      <c r="A81" s="18">
        <v>77</v>
      </c>
      <c r="B81" s="19" t="s">
        <v>93</v>
      </c>
      <c r="C81" s="20" t="s">
        <v>17</v>
      </c>
      <c r="D81" s="24">
        <v>11.3500000000001</v>
      </c>
      <c r="E81" s="21">
        <v>0.0358</v>
      </c>
      <c r="F81" s="18">
        <v>950</v>
      </c>
      <c r="G81" s="18">
        <f t="shared" si="5"/>
        <v>10782.5000000001</v>
      </c>
      <c r="H81" s="22">
        <f t="shared" si="6"/>
        <v>77.1800000000007</v>
      </c>
      <c r="I81" s="22">
        <f t="shared" si="7"/>
        <v>173.655000000002</v>
      </c>
      <c r="J81" s="22">
        <f t="shared" si="8"/>
        <v>135.065000000001</v>
      </c>
      <c r="K81" s="27"/>
      <c r="L81" s="27"/>
    </row>
    <row r="82" ht="15.75" customHeight="1" spans="1:12">
      <c r="A82" s="23">
        <v>78</v>
      </c>
      <c r="B82" s="19" t="s">
        <v>94</v>
      </c>
      <c r="C82" s="20" t="s">
        <v>17</v>
      </c>
      <c r="D82" s="24">
        <v>5.39999999999998</v>
      </c>
      <c r="E82" s="21">
        <v>0.0358</v>
      </c>
      <c r="F82" s="18">
        <v>950</v>
      </c>
      <c r="G82" s="18">
        <f t="shared" si="5"/>
        <v>5129.99999999998</v>
      </c>
      <c r="H82" s="22">
        <f t="shared" si="6"/>
        <v>36.7199999999999</v>
      </c>
      <c r="I82" s="22">
        <f t="shared" si="7"/>
        <v>82.6199999999997</v>
      </c>
      <c r="J82" s="22">
        <f t="shared" si="8"/>
        <v>64.2599999999997</v>
      </c>
      <c r="K82" s="27"/>
      <c r="L82" s="27"/>
    </row>
    <row r="83" ht="15.75" customHeight="1" spans="1:12">
      <c r="A83" s="23">
        <v>79</v>
      </c>
      <c r="B83" s="19" t="s">
        <v>95</v>
      </c>
      <c r="C83" s="20" t="s">
        <v>17</v>
      </c>
      <c r="D83" s="24">
        <v>3.67999999999998</v>
      </c>
      <c r="E83" s="21">
        <v>0.0358</v>
      </c>
      <c r="F83" s="18">
        <v>950</v>
      </c>
      <c r="G83" s="18">
        <f t="shared" si="5"/>
        <v>3495.99999999998</v>
      </c>
      <c r="H83" s="22">
        <f t="shared" si="6"/>
        <v>25.0239999999999</v>
      </c>
      <c r="I83" s="22">
        <f t="shared" si="7"/>
        <v>56.3039999999997</v>
      </c>
      <c r="J83" s="22">
        <f t="shared" si="8"/>
        <v>43.7919999999998</v>
      </c>
      <c r="K83" s="27"/>
      <c r="L83" s="27"/>
    </row>
    <row r="84" ht="15.75" customHeight="1" spans="1:12">
      <c r="A84" s="23">
        <v>80</v>
      </c>
      <c r="B84" s="19" t="s">
        <v>96</v>
      </c>
      <c r="C84" s="20" t="s">
        <v>17</v>
      </c>
      <c r="D84" s="24">
        <v>3.28999999999999</v>
      </c>
      <c r="E84" s="21">
        <v>0.0358</v>
      </c>
      <c r="F84" s="18">
        <v>950</v>
      </c>
      <c r="G84" s="18">
        <f t="shared" si="5"/>
        <v>3125.49999999999</v>
      </c>
      <c r="H84" s="22">
        <f t="shared" si="6"/>
        <v>22.3719999999999</v>
      </c>
      <c r="I84" s="22">
        <f t="shared" si="7"/>
        <v>50.3369999999998</v>
      </c>
      <c r="J84" s="22">
        <f t="shared" si="8"/>
        <v>39.1509999999999</v>
      </c>
      <c r="K84" s="27"/>
      <c r="L84" s="27"/>
    </row>
    <row r="85" ht="15.75" customHeight="1" spans="1:12">
      <c r="A85" s="18">
        <v>81</v>
      </c>
      <c r="B85" s="19" t="s">
        <v>97</v>
      </c>
      <c r="C85" s="20" t="s">
        <v>17</v>
      </c>
      <c r="D85" s="24">
        <v>2.61</v>
      </c>
      <c r="E85" s="21">
        <v>0.0358</v>
      </c>
      <c r="F85" s="18">
        <v>950</v>
      </c>
      <c r="G85" s="18">
        <f t="shared" si="5"/>
        <v>2479.5</v>
      </c>
      <c r="H85" s="22">
        <f t="shared" si="6"/>
        <v>17.748</v>
      </c>
      <c r="I85" s="22">
        <f t="shared" si="7"/>
        <v>39.933</v>
      </c>
      <c r="J85" s="22">
        <f t="shared" si="8"/>
        <v>31.059</v>
      </c>
      <c r="K85" s="27"/>
      <c r="L85" s="27"/>
    </row>
    <row r="86" ht="15.75" customHeight="1" spans="1:12">
      <c r="A86" s="23">
        <v>82</v>
      </c>
      <c r="B86" s="28" t="s">
        <v>98</v>
      </c>
      <c r="C86" s="20" t="s">
        <v>17</v>
      </c>
      <c r="D86" s="28">
        <v>7.05999999999999</v>
      </c>
      <c r="E86" s="21">
        <v>0.0358</v>
      </c>
      <c r="F86" s="18">
        <v>950</v>
      </c>
      <c r="G86" s="18">
        <f t="shared" si="5"/>
        <v>6706.99999999999</v>
      </c>
      <c r="H86" s="22">
        <f t="shared" si="6"/>
        <v>48.0079999999999</v>
      </c>
      <c r="I86" s="22">
        <f t="shared" si="7"/>
        <v>108.018</v>
      </c>
      <c r="J86" s="22">
        <f t="shared" si="8"/>
        <v>84.0139999999999</v>
      </c>
      <c r="K86" s="27"/>
      <c r="L86" s="27"/>
    </row>
    <row r="87" ht="15.75" customHeight="1" spans="1:12">
      <c r="A87" s="23">
        <v>83</v>
      </c>
      <c r="B87" s="28" t="s">
        <v>99</v>
      </c>
      <c r="C87" s="20" t="s">
        <v>17</v>
      </c>
      <c r="D87" s="28">
        <v>2.94000000000001</v>
      </c>
      <c r="E87" s="21">
        <v>0.0358</v>
      </c>
      <c r="F87" s="18">
        <v>950</v>
      </c>
      <c r="G87" s="18">
        <f t="shared" si="5"/>
        <v>2793.00000000001</v>
      </c>
      <c r="H87" s="22">
        <f t="shared" si="6"/>
        <v>19.9920000000001</v>
      </c>
      <c r="I87" s="22">
        <f t="shared" si="7"/>
        <v>44.9820000000002</v>
      </c>
      <c r="J87" s="22">
        <f t="shared" si="8"/>
        <v>34.9860000000001</v>
      </c>
      <c r="K87" s="27"/>
      <c r="L87" s="27"/>
    </row>
    <row r="88" ht="15.75" customHeight="1" spans="1:12">
      <c r="A88" s="23">
        <v>84</v>
      </c>
      <c r="B88" s="28" t="s">
        <v>100</v>
      </c>
      <c r="C88" s="20" t="s">
        <v>17</v>
      </c>
      <c r="D88" s="28">
        <v>3.91</v>
      </c>
      <c r="E88" s="21">
        <v>0.0358</v>
      </c>
      <c r="F88" s="18">
        <v>950</v>
      </c>
      <c r="G88" s="18">
        <f t="shared" si="5"/>
        <v>3714.5</v>
      </c>
      <c r="H88" s="22">
        <f t="shared" si="6"/>
        <v>26.588</v>
      </c>
      <c r="I88" s="22">
        <f t="shared" si="7"/>
        <v>59.823</v>
      </c>
      <c r="J88" s="22">
        <f t="shared" si="8"/>
        <v>46.529</v>
      </c>
      <c r="K88" s="27"/>
      <c r="L88" s="27"/>
    </row>
    <row r="89" ht="15.75" customHeight="1" spans="1:12">
      <c r="A89" s="18">
        <v>85</v>
      </c>
      <c r="B89" s="28" t="s">
        <v>101</v>
      </c>
      <c r="C89" s="20" t="s">
        <v>17</v>
      </c>
      <c r="D89" s="28">
        <v>2.21000000000001</v>
      </c>
      <c r="E89" s="21">
        <v>0.0358</v>
      </c>
      <c r="F89" s="18">
        <v>950</v>
      </c>
      <c r="G89" s="18">
        <f t="shared" si="5"/>
        <v>2099.50000000001</v>
      </c>
      <c r="H89" s="22">
        <f t="shared" si="6"/>
        <v>15.0280000000001</v>
      </c>
      <c r="I89" s="22">
        <f t="shared" si="7"/>
        <v>33.8130000000002</v>
      </c>
      <c r="J89" s="22">
        <f t="shared" si="8"/>
        <v>26.2990000000001</v>
      </c>
      <c r="K89" s="27"/>
      <c r="L89" s="27"/>
    </row>
    <row r="90" ht="15.75" customHeight="1" spans="1:12">
      <c r="A90" s="23">
        <v>86</v>
      </c>
      <c r="B90" s="28" t="s">
        <v>102</v>
      </c>
      <c r="C90" s="20" t="s">
        <v>17</v>
      </c>
      <c r="D90" s="28">
        <v>7.34999999999998</v>
      </c>
      <c r="E90" s="21">
        <v>0.0358</v>
      </c>
      <c r="F90" s="18">
        <v>950</v>
      </c>
      <c r="G90" s="18">
        <f t="shared" si="5"/>
        <v>6982.49999999998</v>
      </c>
      <c r="H90" s="22">
        <f t="shared" si="6"/>
        <v>49.9799999999999</v>
      </c>
      <c r="I90" s="22">
        <f t="shared" si="7"/>
        <v>112.455</v>
      </c>
      <c r="J90" s="22">
        <f t="shared" si="8"/>
        <v>87.4649999999998</v>
      </c>
      <c r="K90" s="27"/>
      <c r="L90" s="27"/>
    </row>
    <row r="91" ht="15.75" customHeight="1" spans="1:12">
      <c r="A91" s="23">
        <v>87</v>
      </c>
      <c r="B91" s="19" t="s">
        <v>103</v>
      </c>
      <c r="C91" s="20" t="s">
        <v>17</v>
      </c>
      <c r="D91" s="19">
        <v>0.899999999999991</v>
      </c>
      <c r="E91" s="21">
        <v>0.0358</v>
      </c>
      <c r="F91" s="18">
        <v>950</v>
      </c>
      <c r="G91" s="18">
        <f t="shared" si="5"/>
        <v>854.999999999991</v>
      </c>
      <c r="H91" s="22">
        <f t="shared" si="6"/>
        <v>6.11999999999994</v>
      </c>
      <c r="I91" s="22">
        <f t="shared" si="7"/>
        <v>13.7699999999999</v>
      </c>
      <c r="J91" s="22">
        <f t="shared" si="8"/>
        <v>10.7099999999999</v>
      </c>
      <c r="K91" s="27"/>
      <c r="L91" s="27"/>
    </row>
    <row r="92" ht="15.75" customHeight="1" spans="1:12">
      <c r="A92" s="23">
        <v>88</v>
      </c>
      <c r="B92" s="19" t="s">
        <v>104</v>
      </c>
      <c r="C92" s="20" t="s">
        <v>17</v>
      </c>
      <c r="D92" s="19">
        <v>1.16</v>
      </c>
      <c r="E92" s="21">
        <v>0.0358</v>
      </c>
      <c r="F92" s="18">
        <v>950</v>
      </c>
      <c r="G92" s="18">
        <f t="shared" ref="G92:G155" si="9">D92*F92</f>
        <v>1102</v>
      </c>
      <c r="H92" s="22">
        <f t="shared" si="6"/>
        <v>7.888</v>
      </c>
      <c r="I92" s="22">
        <f t="shared" si="7"/>
        <v>17.748</v>
      </c>
      <c r="J92" s="22">
        <f t="shared" si="8"/>
        <v>13.804</v>
      </c>
      <c r="K92" s="27"/>
      <c r="L92" s="27"/>
    </row>
    <row r="93" ht="15.75" customHeight="1" spans="1:12">
      <c r="A93" s="18">
        <v>89</v>
      </c>
      <c r="B93" s="19" t="s">
        <v>105</v>
      </c>
      <c r="C93" s="20" t="s">
        <v>17</v>
      </c>
      <c r="D93" s="19">
        <v>2.53</v>
      </c>
      <c r="E93" s="21">
        <v>0.0358</v>
      </c>
      <c r="F93" s="18">
        <v>950</v>
      </c>
      <c r="G93" s="18">
        <f t="shared" si="9"/>
        <v>2403.5</v>
      </c>
      <c r="H93" s="22">
        <f t="shared" si="6"/>
        <v>17.204</v>
      </c>
      <c r="I93" s="22">
        <f t="shared" si="7"/>
        <v>38.709</v>
      </c>
      <c r="J93" s="22">
        <f t="shared" si="8"/>
        <v>30.107</v>
      </c>
      <c r="K93" s="27"/>
      <c r="L93" s="27"/>
    </row>
    <row r="94" ht="15.75" customHeight="1" spans="1:12">
      <c r="A94" s="23">
        <v>90</v>
      </c>
      <c r="B94" s="19" t="s">
        <v>106</v>
      </c>
      <c r="C94" s="20" t="s">
        <v>17</v>
      </c>
      <c r="D94" s="19">
        <v>2.88</v>
      </c>
      <c r="E94" s="21">
        <v>0.0358</v>
      </c>
      <c r="F94" s="18">
        <v>950</v>
      </c>
      <c r="G94" s="18">
        <f t="shared" si="9"/>
        <v>2736</v>
      </c>
      <c r="H94" s="22">
        <f t="shared" si="6"/>
        <v>19.584</v>
      </c>
      <c r="I94" s="22">
        <f t="shared" si="7"/>
        <v>44.064</v>
      </c>
      <c r="J94" s="22">
        <f t="shared" si="8"/>
        <v>34.272</v>
      </c>
      <c r="K94" s="27"/>
      <c r="L94" s="27"/>
    </row>
    <row r="95" ht="15.75" customHeight="1" spans="1:12">
      <c r="A95" s="23">
        <v>91</v>
      </c>
      <c r="B95" s="19" t="s">
        <v>107</v>
      </c>
      <c r="C95" s="20" t="s">
        <v>17</v>
      </c>
      <c r="D95" s="19">
        <v>1.38999999999999</v>
      </c>
      <c r="E95" s="21">
        <v>0.0358</v>
      </c>
      <c r="F95" s="18">
        <v>950</v>
      </c>
      <c r="G95" s="18">
        <f t="shared" si="9"/>
        <v>1320.49999999999</v>
      </c>
      <c r="H95" s="22">
        <f t="shared" si="6"/>
        <v>9.45199999999993</v>
      </c>
      <c r="I95" s="22">
        <f t="shared" si="7"/>
        <v>21.2669999999998</v>
      </c>
      <c r="J95" s="22">
        <f t="shared" si="8"/>
        <v>16.5409999999999</v>
      </c>
      <c r="K95" s="27"/>
      <c r="L95" s="27"/>
    </row>
    <row r="96" ht="15.75" customHeight="1" spans="1:12">
      <c r="A96" s="23">
        <v>92</v>
      </c>
      <c r="B96" s="19" t="s">
        <v>108</v>
      </c>
      <c r="C96" s="20" t="s">
        <v>17</v>
      </c>
      <c r="D96" s="19">
        <v>3.90000000000002</v>
      </c>
      <c r="E96" s="21">
        <v>0.0358</v>
      </c>
      <c r="F96" s="18">
        <v>950</v>
      </c>
      <c r="G96" s="18">
        <f t="shared" si="9"/>
        <v>3705.00000000002</v>
      </c>
      <c r="H96" s="22">
        <f t="shared" si="6"/>
        <v>26.5200000000001</v>
      </c>
      <c r="I96" s="22">
        <f t="shared" si="7"/>
        <v>59.6700000000003</v>
      </c>
      <c r="J96" s="22">
        <f t="shared" si="8"/>
        <v>46.4100000000002</v>
      </c>
      <c r="K96" s="27"/>
      <c r="L96" s="27"/>
    </row>
    <row r="97" ht="15.75" customHeight="1" spans="1:12">
      <c r="A97" s="18">
        <v>93</v>
      </c>
      <c r="B97" s="19" t="s">
        <v>109</v>
      </c>
      <c r="C97" s="20" t="s">
        <v>17</v>
      </c>
      <c r="D97" s="19">
        <v>2.86999999999998</v>
      </c>
      <c r="E97" s="21">
        <v>0.0358</v>
      </c>
      <c r="F97" s="18">
        <v>950</v>
      </c>
      <c r="G97" s="18">
        <f t="shared" si="9"/>
        <v>2726.49999999998</v>
      </c>
      <c r="H97" s="22">
        <f t="shared" si="6"/>
        <v>19.5159999999999</v>
      </c>
      <c r="I97" s="22">
        <f t="shared" si="7"/>
        <v>43.9109999999997</v>
      </c>
      <c r="J97" s="22">
        <f t="shared" si="8"/>
        <v>34.1529999999998</v>
      </c>
      <c r="K97" s="27"/>
      <c r="L97" s="27"/>
    </row>
    <row r="98" ht="15.75" customHeight="1" spans="1:12">
      <c r="A98" s="23">
        <v>94</v>
      </c>
      <c r="B98" s="19" t="s">
        <v>110</v>
      </c>
      <c r="C98" s="20" t="s">
        <v>17</v>
      </c>
      <c r="D98" s="19">
        <v>3.14</v>
      </c>
      <c r="E98" s="21">
        <v>0.0358</v>
      </c>
      <c r="F98" s="18">
        <v>950</v>
      </c>
      <c r="G98" s="18">
        <f t="shared" si="9"/>
        <v>2983</v>
      </c>
      <c r="H98" s="22">
        <f t="shared" si="6"/>
        <v>21.352</v>
      </c>
      <c r="I98" s="22">
        <f t="shared" si="7"/>
        <v>48.042</v>
      </c>
      <c r="J98" s="22">
        <f t="shared" si="8"/>
        <v>37.366</v>
      </c>
      <c r="K98" s="27"/>
      <c r="L98" s="27"/>
    </row>
    <row r="99" ht="15.75" customHeight="1" spans="1:12">
      <c r="A99" s="23">
        <v>95</v>
      </c>
      <c r="B99" s="19" t="s">
        <v>111</v>
      </c>
      <c r="C99" s="20" t="s">
        <v>17</v>
      </c>
      <c r="D99" s="19">
        <v>1.62</v>
      </c>
      <c r="E99" s="21">
        <v>0.0358</v>
      </c>
      <c r="F99" s="18">
        <v>950</v>
      </c>
      <c r="G99" s="18">
        <f t="shared" si="9"/>
        <v>1539</v>
      </c>
      <c r="H99" s="22">
        <f t="shared" si="6"/>
        <v>11.016</v>
      </c>
      <c r="I99" s="22">
        <f t="shared" si="7"/>
        <v>24.786</v>
      </c>
      <c r="J99" s="22">
        <f t="shared" si="8"/>
        <v>19.278</v>
      </c>
      <c r="K99" s="27"/>
      <c r="L99" s="27"/>
    </row>
    <row r="100" ht="15.75" customHeight="1" spans="1:12">
      <c r="A100" s="23">
        <v>96</v>
      </c>
      <c r="B100" s="19" t="s">
        <v>112</v>
      </c>
      <c r="C100" s="20" t="s">
        <v>17</v>
      </c>
      <c r="D100" s="19">
        <v>0.859999999999999</v>
      </c>
      <c r="E100" s="21">
        <v>0.0358</v>
      </c>
      <c r="F100" s="18">
        <v>950</v>
      </c>
      <c r="G100" s="18">
        <f t="shared" si="9"/>
        <v>816.999999999999</v>
      </c>
      <c r="H100" s="22">
        <f t="shared" si="6"/>
        <v>5.84799999999999</v>
      </c>
      <c r="I100" s="22">
        <f t="shared" si="7"/>
        <v>13.158</v>
      </c>
      <c r="J100" s="22">
        <f t="shared" si="8"/>
        <v>10.234</v>
      </c>
      <c r="K100" s="27"/>
      <c r="L100" s="27"/>
    </row>
    <row r="101" ht="15.75" customHeight="1" spans="1:12">
      <c r="A101" s="18">
        <v>97</v>
      </c>
      <c r="B101" s="19" t="s">
        <v>113</v>
      </c>
      <c r="C101" s="20" t="s">
        <v>17</v>
      </c>
      <c r="D101" s="19">
        <v>2.59000000000002</v>
      </c>
      <c r="E101" s="21">
        <v>0.0358</v>
      </c>
      <c r="F101" s="18">
        <v>950</v>
      </c>
      <c r="G101" s="18">
        <f t="shared" si="9"/>
        <v>2460.50000000002</v>
      </c>
      <c r="H101" s="22">
        <f t="shared" si="6"/>
        <v>17.6120000000001</v>
      </c>
      <c r="I101" s="22">
        <f t="shared" si="7"/>
        <v>39.6270000000003</v>
      </c>
      <c r="J101" s="22">
        <f t="shared" si="8"/>
        <v>30.8210000000002</v>
      </c>
      <c r="K101" s="27"/>
      <c r="L101" s="27"/>
    </row>
    <row r="102" ht="15.75" customHeight="1" spans="1:12">
      <c r="A102" s="23">
        <v>98</v>
      </c>
      <c r="B102" s="19" t="s">
        <v>114</v>
      </c>
      <c r="C102" s="20" t="s">
        <v>17</v>
      </c>
      <c r="D102" s="19">
        <v>1.25999999999999</v>
      </c>
      <c r="E102" s="21">
        <v>0.0358</v>
      </c>
      <c r="F102" s="18">
        <v>950</v>
      </c>
      <c r="G102" s="18">
        <f t="shared" si="9"/>
        <v>1196.99999999999</v>
      </c>
      <c r="H102" s="22">
        <f t="shared" si="6"/>
        <v>8.56799999999993</v>
      </c>
      <c r="I102" s="22">
        <f t="shared" si="7"/>
        <v>19.2779999999998</v>
      </c>
      <c r="J102" s="22">
        <f t="shared" si="8"/>
        <v>14.9939999999999</v>
      </c>
      <c r="K102" s="27"/>
      <c r="L102" s="27"/>
    </row>
    <row r="103" ht="15.75" customHeight="1" spans="1:12">
      <c r="A103" s="23">
        <v>99</v>
      </c>
      <c r="B103" s="19" t="s">
        <v>115</v>
      </c>
      <c r="C103" s="20" t="s">
        <v>17</v>
      </c>
      <c r="D103" s="19">
        <v>1.39</v>
      </c>
      <c r="E103" s="21">
        <v>0.0358</v>
      </c>
      <c r="F103" s="18">
        <v>950</v>
      </c>
      <c r="G103" s="18">
        <f t="shared" si="9"/>
        <v>1320.5</v>
      </c>
      <c r="H103" s="22">
        <f t="shared" si="6"/>
        <v>9.452</v>
      </c>
      <c r="I103" s="22">
        <f t="shared" si="7"/>
        <v>21.267</v>
      </c>
      <c r="J103" s="22">
        <f t="shared" si="8"/>
        <v>16.541</v>
      </c>
      <c r="K103" s="27"/>
      <c r="L103" s="27"/>
    </row>
    <row r="104" ht="15.75" customHeight="1" spans="1:12">
      <c r="A104" s="23">
        <v>100</v>
      </c>
      <c r="B104" s="19" t="s">
        <v>116</v>
      </c>
      <c r="C104" s="20" t="s">
        <v>17</v>
      </c>
      <c r="D104" s="19">
        <v>0.600000000000009</v>
      </c>
      <c r="E104" s="21">
        <v>0.0358</v>
      </c>
      <c r="F104" s="18">
        <v>950</v>
      </c>
      <c r="G104" s="18">
        <f t="shared" si="9"/>
        <v>570.000000000009</v>
      </c>
      <c r="H104" s="22">
        <f t="shared" si="6"/>
        <v>4.08000000000006</v>
      </c>
      <c r="I104" s="22">
        <f t="shared" si="7"/>
        <v>9.18000000000014</v>
      </c>
      <c r="J104" s="22">
        <f t="shared" si="8"/>
        <v>7.14000000000011</v>
      </c>
      <c r="K104" s="27"/>
      <c r="L104" s="27"/>
    </row>
    <row r="105" ht="15.75" customHeight="1" spans="1:12">
      <c r="A105" s="18">
        <v>101</v>
      </c>
      <c r="B105" s="19" t="s">
        <v>117</v>
      </c>
      <c r="C105" s="20" t="s">
        <v>17</v>
      </c>
      <c r="D105" s="19">
        <v>2.58999999999999</v>
      </c>
      <c r="E105" s="21">
        <v>0.0358</v>
      </c>
      <c r="F105" s="18">
        <v>950</v>
      </c>
      <c r="G105" s="18">
        <f t="shared" si="9"/>
        <v>2460.49999999999</v>
      </c>
      <c r="H105" s="22">
        <f t="shared" si="6"/>
        <v>17.6119999999999</v>
      </c>
      <c r="I105" s="22">
        <f t="shared" si="7"/>
        <v>39.6269999999998</v>
      </c>
      <c r="J105" s="22">
        <f t="shared" si="8"/>
        <v>30.8209999999999</v>
      </c>
      <c r="K105" s="27"/>
      <c r="L105" s="27"/>
    </row>
    <row r="106" ht="15.75" customHeight="1" spans="1:12">
      <c r="A106" s="23">
        <v>102</v>
      </c>
      <c r="B106" s="19" t="s">
        <v>118</v>
      </c>
      <c r="C106" s="20" t="s">
        <v>17</v>
      </c>
      <c r="D106" s="19">
        <v>1.30000000000001</v>
      </c>
      <c r="E106" s="21">
        <v>0.0358</v>
      </c>
      <c r="F106" s="18">
        <v>950</v>
      </c>
      <c r="G106" s="18">
        <f t="shared" si="9"/>
        <v>1235.00000000001</v>
      </c>
      <c r="H106" s="22">
        <f t="shared" si="6"/>
        <v>8.84000000000007</v>
      </c>
      <c r="I106" s="22">
        <f t="shared" si="7"/>
        <v>19.8900000000002</v>
      </c>
      <c r="J106" s="22">
        <f t="shared" si="8"/>
        <v>15.4700000000001</v>
      </c>
      <c r="K106" s="27"/>
      <c r="L106" s="27"/>
    </row>
    <row r="107" ht="15.75" customHeight="1" spans="1:12">
      <c r="A107" s="23">
        <v>103</v>
      </c>
      <c r="B107" s="19" t="s">
        <v>119</v>
      </c>
      <c r="C107" s="20" t="s">
        <v>17</v>
      </c>
      <c r="D107" s="19">
        <v>2.20999999999999</v>
      </c>
      <c r="E107" s="21">
        <v>0.0358</v>
      </c>
      <c r="F107" s="18">
        <v>950</v>
      </c>
      <c r="G107" s="18">
        <f t="shared" si="9"/>
        <v>2099.49999999999</v>
      </c>
      <c r="H107" s="22">
        <f t="shared" si="6"/>
        <v>15.0279999999999</v>
      </c>
      <c r="I107" s="22">
        <f t="shared" si="7"/>
        <v>33.8129999999999</v>
      </c>
      <c r="J107" s="22">
        <f t="shared" si="8"/>
        <v>26.2989999999999</v>
      </c>
      <c r="K107" s="27"/>
      <c r="L107" s="27"/>
    </row>
    <row r="108" ht="15.75" customHeight="1" spans="1:12">
      <c r="A108" s="23">
        <v>104</v>
      </c>
      <c r="B108" s="19" t="s">
        <v>120</v>
      </c>
      <c r="C108" s="20" t="s">
        <v>17</v>
      </c>
      <c r="D108" s="19">
        <v>1.75</v>
      </c>
      <c r="E108" s="21">
        <v>0.0358</v>
      </c>
      <c r="F108" s="18">
        <v>950</v>
      </c>
      <c r="G108" s="18">
        <f t="shared" si="9"/>
        <v>1662.5</v>
      </c>
      <c r="H108" s="22">
        <f t="shared" si="6"/>
        <v>11.9</v>
      </c>
      <c r="I108" s="22">
        <f t="shared" si="7"/>
        <v>26.775</v>
      </c>
      <c r="J108" s="22">
        <f t="shared" si="8"/>
        <v>20.825</v>
      </c>
      <c r="K108" s="27"/>
      <c r="L108" s="27"/>
    </row>
    <row r="109" ht="15.75" customHeight="1" spans="1:12">
      <c r="A109" s="18">
        <v>105</v>
      </c>
      <c r="B109" s="19" t="s">
        <v>121</v>
      </c>
      <c r="C109" s="20" t="s">
        <v>17</v>
      </c>
      <c r="D109" s="19">
        <v>3.30000000000001</v>
      </c>
      <c r="E109" s="21">
        <v>0.0358</v>
      </c>
      <c r="F109" s="18">
        <v>950</v>
      </c>
      <c r="G109" s="18">
        <f t="shared" si="9"/>
        <v>3135.00000000001</v>
      </c>
      <c r="H109" s="22">
        <f t="shared" si="6"/>
        <v>22.4400000000001</v>
      </c>
      <c r="I109" s="22">
        <f t="shared" si="7"/>
        <v>50.4900000000002</v>
      </c>
      <c r="J109" s="22">
        <f t="shared" si="8"/>
        <v>39.2700000000001</v>
      </c>
      <c r="K109" s="27"/>
      <c r="L109" s="27"/>
    </row>
    <row r="110" ht="15.75" customHeight="1" spans="1:12">
      <c r="A110" s="23">
        <v>106</v>
      </c>
      <c r="B110" s="19" t="s">
        <v>122</v>
      </c>
      <c r="C110" s="20" t="s">
        <v>17</v>
      </c>
      <c r="D110" s="19">
        <v>1.04999999999999</v>
      </c>
      <c r="E110" s="21">
        <v>0.0358</v>
      </c>
      <c r="F110" s="18">
        <v>950</v>
      </c>
      <c r="G110" s="18">
        <f t="shared" si="9"/>
        <v>997.499999999991</v>
      </c>
      <c r="H110" s="22">
        <f t="shared" si="6"/>
        <v>7.13999999999993</v>
      </c>
      <c r="I110" s="22">
        <f t="shared" si="7"/>
        <v>16.0649999999998</v>
      </c>
      <c r="J110" s="22">
        <f t="shared" si="8"/>
        <v>12.4949999999999</v>
      </c>
      <c r="K110" s="27"/>
      <c r="L110" s="27"/>
    </row>
    <row r="111" ht="15.75" customHeight="1" spans="1:12">
      <c r="A111" s="23">
        <v>107</v>
      </c>
      <c r="B111" s="19" t="s">
        <v>123</v>
      </c>
      <c r="C111" s="20" t="s">
        <v>17</v>
      </c>
      <c r="D111" s="19">
        <v>1.27</v>
      </c>
      <c r="E111" s="21">
        <v>0.0358</v>
      </c>
      <c r="F111" s="18">
        <v>950</v>
      </c>
      <c r="G111" s="18">
        <f t="shared" si="9"/>
        <v>1206.5</v>
      </c>
      <c r="H111" s="22">
        <f t="shared" si="6"/>
        <v>8.636</v>
      </c>
      <c r="I111" s="22">
        <f t="shared" si="7"/>
        <v>19.431</v>
      </c>
      <c r="J111" s="22">
        <f t="shared" si="8"/>
        <v>15.113</v>
      </c>
      <c r="K111" s="27"/>
      <c r="L111" s="27"/>
    </row>
    <row r="112" ht="15.75" customHeight="1" spans="1:12">
      <c r="A112" s="23">
        <v>108</v>
      </c>
      <c r="B112" s="19" t="s">
        <v>124</v>
      </c>
      <c r="C112" s="20" t="s">
        <v>17</v>
      </c>
      <c r="D112" s="19">
        <v>2.08000000000001</v>
      </c>
      <c r="E112" s="21">
        <v>0.0358</v>
      </c>
      <c r="F112" s="18">
        <v>950</v>
      </c>
      <c r="G112" s="18">
        <f t="shared" si="9"/>
        <v>1976.00000000001</v>
      </c>
      <c r="H112" s="22">
        <f t="shared" si="6"/>
        <v>14.1440000000001</v>
      </c>
      <c r="I112" s="22">
        <f t="shared" si="7"/>
        <v>31.8240000000002</v>
      </c>
      <c r="J112" s="22">
        <f t="shared" si="8"/>
        <v>24.7520000000001</v>
      </c>
      <c r="K112" s="27"/>
      <c r="L112" s="27"/>
    </row>
    <row r="113" ht="15.75" customHeight="1" spans="1:12">
      <c r="A113" s="18">
        <v>109</v>
      </c>
      <c r="B113" s="19" t="s">
        <v>125</v>
      </c>
      <c r="C113" s="20" t="s">
        <v>17</v>
      </c>
      <c r="D113" s="19">
        <v>0.419999999999987</v>
      </c>
      <c r="E113" s="21">
        <v>0.0358</v>
      </c>
      <c r="F113" s="18">
        <v>950</v>
      </c>
      <c r="G113" s="18">
        <f t="shared" si="9"/>
        <v>398.999999999988</v>
      </c>
      <c r="H113" s="22">
        <f t="shared" si="6"/>
        <v>2.85599999999991</v>
      </c>
      <c r="I113" s="22">
        <f t="shared" si="7"/>
        <v>6.4259999999998</v>
      </c>
      <c r="J113" s="22">
        <f t="shared" si="8"/>
        <v>4.99799999999984</v>
      </c>
      <c r="K113" s="27"/>
      <c r="L113" s="27"/>
    </row>
    <row r="114" ht="15.75" customHeight="1" spans="1:12">
      <c r="A114" s="23">
        <v>110</v>
      </c>
      <c r="B114" s="19" t="s">
        <v>126</v>
      </c>
      <c r="C114" s="20" t="s">
        <v>17</v>
      </c>
      <c r="D114" s="19">
        <v>4.02</v>
      </c>
      <c r="E114" s="21">
        <v>0.0358</v>
      </c>
      <c r="F114" s="18">
        <v>950</v>
      </c>
      <c r="G114" s="18">
        <f t="shared" si="9"/>
        <v>3819</v>
      </c>
      <c r="H114" s="22">
        <f t="shared" si="6"/>
        <v>27.336</v>
      </c>
      <c r="I114" s="22">
        <f t="shared" si="7"/>
        <v>61.506</v>
      </c>
      <c r="J114" s="22">
        <f t="shared" si="8"/>
        <v>47.838</v>
      </c>
      <c r="K114" s="27"/>
      <c r="L114" s="27"/>
    </row>
    <row r="115" ht="15.75" customHeight="1" spans="1:12">
      <c r="A115" s="23">
        <v>111</v>
      </c>
      <c r="B115" s="19" t="s">
        <v>127</v>
      </c>
      <c r="C115" s="20" t="s">
        <v>17</v>
      </c>
      <c r="D115" s="19">
        <v>2.39999999999998</v>
      </c>
      <c r="E115" s="21">
        <v>0.0358</v>
      </c>
      <c r="F115" s="18">
        <v>950</v>
      </c>
      <c r="G115" s="18">
        <f t="shared" si="9"/>
        <v>2279.99999999998</v>
      </c>
      <c r="H115" s="22">
        <f t="shared" si="6"/>
        <v>16.3199999999999</v>
      </c>
      <c r="I115" s="22">
        <f t="shared" si="7"/>
        <v>36.7199999999997</v>
      </c>
      <c r="J115" s="22">
        <f t="shared" si="8"/>
        <v>28.5599999999998</v>
      </c>
      <c r="K115" s="27"/>
      <c r="L115" s="27"/>
    </row>
    <row r="116" ht="15.75" customHeight="1" spans="1:12">
      <c r="A116" s="23">
        <v>112</v>
      </c>
      <c r="B116" s="19" t="s">
        <v>128</v>
      </c>
      <c r="C116" s="20" t="s">
        <v>17</v>
      </c>
      <c r="D116" s="19">
        <v>2.15000000000003</v>
      </c>
      <c r="E116" s="21">
        <v>0.0358</v>
      </c>
      <c r="F116" s="18">
        <v>950</v>
      </c>
      <c r="G116" s="18">
        <f t="shared" si="9"/>
        <v>2042.50000000003</v>
      </c>
      <c r="H116" s="22">
        <f t="shared" si="6"/>
        <v>14.6200000000002</v>
      </c>
      <c r="I116" s="22">
        <f t="shared" si="7"/>
        <v>32.8950000000005</v>
      </c>
      <c r="J116" s="22">
        <f t="shared" si="8"/>
        <v>25.5850000000004</v>
      </c>
      <c r="K116" s="27"/>
      <c r="L116" s="27"/>
    </row>
    <row r="117" ht="15.75" customHeight="1" spans="1:12">
      <c r="A117" s="18">
        <v>113</v>
      </c>
      <c r="B117" s="19" t="s">
        <v>129</v>
      </c>
      <c r="C117" s="20" t="s">
        <v>17</v>
      </c>
      <c r="D117" s="19">
        <v>0.929999999999993</v>
      </c>
      <c r="E117" s="21">
        <v>0.0358</v>
      </c>
      <c r="F117" s="18">
        <v>950</v>
      </c>
      <c r="G117" s="18">
        <f t="shared" si="9"/>
        <v>883.499999999993</v>
      </c>
      <c r="H117" s="22">
        <f t="shared" si="6"/>
        <v>6.32399999999995</v>
      </c>
      <c r="I117" s="22">
        <f t="shared" si="7"/>
        <v>14.2289999999999</v>
      </c>
      <c r="J117" s="22">
        <f t="shared" si="8"/>
        <v>11.0669999999999</v>
      </c>
      <c r="K117" s="27"/>
      <c r="L117" s="27"/>
    </row>
    <row r="118" ht="15.75" customHeight="1" spans="1:12">
      <c r="A118" s="23">
        <v>114</v>
      </c>
      <c r="B118" s="19" t="s">
        <v>130</v>
      </c>
      <c r="C118" s="20" t="s">
        <v>17</v>
      </c>
      <c r="D118" s="19">
        <v>1.04999999999999</v>
      </c>
      <c r="E118" s="21">
        <v>0.0358</v>
      </c>
      <c r="F118" s="18">
        <v>950</v>
      </c>
      <c r="G118" s="18">
        <f t="shared" si="9"/>
        <v>997.499999999991</v>
      </c>
      <c r="H118" s="22">
        <f t="shared" si="6"/>
        <v>7.13999999999993</v>
      </c>
      <c r="I118" s="22">
        <f t="shared" si="7"/>
        <v>16.0649999999998</v>
      </c>
      <c r="J118" s="22">
        <f t="shared" si="8"/>
        <v>12.4949999999999</v>
      </c>
      <c r="K118" s="27"/>
      <c r="L118" s="27"/>
    </row>
    <row r="119" ht="15.75" customHeight="1" spans="1:12">
      <c r="A119" s="23">
        <v>115</v>
      </c>
      <c r="B119" s="19" t="s">
        <v>131</v>
      </c>
      <c r="C119" s="20" t="s">
        <v>17</v>
      </c>
      <c r="D119" s="24">
        <v>6.86999999999999</v>
      </c>
      <c r="E119" s="21">
        <v>0.0358</v>
      </c>
      <c r="F119" s="18">
        <v>950</v>
      </c>
      <c r="G119" s="18">
        <f t="shared" si="9"/>
        <v>6526.49999999999</v>
      </c>
      <c r="H119" s="22">
        <f t="shared" si="6"/>
        <v>46.7159999999999</v>
      </c>
      <c r="I119" s="22">
        <f t="shared" si="7"/>
        <v>105.111</v>
      </c>
      <c r="J119" s="22">
        <f t="shared" si="8"/>
        <v>81.7529999999999</v>
      </c>
      <c r="K119" s="27"/>
      <c r="L119" s="27"/>
    </row>
    <row r="120" ht="15.75" customHeight="1" spans="1:12">
      <c r="A120" s="23">
        <v>116</v>
      </c>
      <c r="B120" s="19" t="s">
        <v>132</v>
      </c>
      <c r="C120" s="20" t="s">
        <v>17</v>
      </c>
      <c r="D120" s="19">
        <v>2.25000000000001</v>
      </c>
      <c r="E120" s="21">
        <v>0.0358</v>
      </c>
      <c r="F120" s="18">
        <v>950</v>
      </c>
      <c r="G120" s="18">
        <f t="shared" si="9"/>
        <v>2137.50000000001</v>
      </c>
      <c r="H120" s="22">
        <f t="shared" si="6"/>
        <v>15.3000000000001</v>
      </c>
      <c r="I120" s="22">
        <f t="shared" si="7"/>
        <v>34.4250000000002</v>
      </c>
      <c r="J120" s="22">
        <f t="shared" si="8"/>
        <v>26.7750000000001</v>
      </c>
      <c r="K120" s="27"/>
      <c r="L120" s="27"/>
    </row>
    <row r="121" ht="15.75" customHeight="1" spans="1:12">
      <c r="A121" s="18">
        <v>117</v>
      </c>
      <c r="B121" s="19" t="s">
        <v>133</v>
      </c>
      <c r="C121" s="20" t="s">
        <v>17</v>
      </c>
      <c r="D121" s="19">
        <v>1.76</v>
      </c>
      <c r="E121" s="21">
        <v>0.0358</v>
      </c>
      <c r="F121" s="18">
        <v>950</v>
      </c>
      <c r="G121" s="18">
        <f t="shared" si="9"/>
        <v>1672</v>
      </c>
      <c r="H121" s="22">
        <f t="shared" si="6"/>
        <v>11.968</v>
      </c>
      <c r="I121" s="22">
        <f t="shared" si="7"/>
        <v>26.928</v>
      </c>
      <c r="J121" s="22">
        <f t="shared" si="8"/>
        <v>20.944</v>
      </c>
      <c r="K121" s="27"/>
      <c r="L121" s="27"/>
    </row>
    <row r="122" ht="15.75" customHeight="1" spans="1:12">
      <c r="A122" s="23">
        <v>118</v>
      </c>
      <c r="B122" s="19" t="s">
        <v>134</v>
      </c>
      <c r="C122" s="20" t="s">
        <v>17</v>
      </c>
      <c r="D122" s="19">
        <v>2.86</v>
      </c>
      <c r="E122" s="21">
        <v>0.0358</v>
      </c>
      <c r="F122" s="18">
        <v>950</v>
      </c>
      <c r="G122" s="18">
        <f t="shared" si="9"/>
        <v>2717</v>
      </c>
      <c r="H122" s="22">
        <f t="shared" si="6"/>
        <v>19.448</v>
      </c>
      <c r="I122" s="22">
        <f t="shared" si="7"/>
        <v>43.758</v>
      </c>
      <c r="J122" s="22">
        <f t="shared" si="8"/>
        <v>34.034</v>
      </c>
      <c r="K122" s="27"/>
      <c r="L122" s="27"/>
    </row>
    <row r="123" ht="15.75" customHeight="1" spans="1:12">
      <c r="A123" s="23">
        <v>119</v>
      </c>
      <c r="B123" s="19" t="s">
        <v>135</v>
      </c>
      <c r="C123" s="20" t="s">
        <v>17</v>
      </c>
      <c r="D123" s="19">
        <v>0.950000000000003</v>
      </c>
      <c r="E123" s="21">
        <v>0.0358</v>
      </c>
      <c r="F123" s="18">
        <v>950</v>
      </c>
      <c r="G123" s="18">
        <f t="shared" si="9"/>
        <v>902.500000000003</v>
      </c>
      <c r="H123" s="22">
        <f t="shared" si="6"/>
        <v>6.46000000000002</v>
      </c>
      <c r="I123" s="22">
        <f t="shared" si="7"/>
        <v>14.535</v>
      </c>
      <c r="J123" s="22">
        <f t="shared" si="8"/>
        <v>11.305</v>
      </c>
      <c r="K123" s="27"/>
      <c r="L123" s="27"/>
    </row>
    <row r="124" ht="15.75" customHeight="1" spans="1:12">
      <c r="A124" s="23">
        <v>120</v>
      </c>
      <c r="B124" s="19" t="s">
        <v>136</v>
      </c>
      <c r="C124" s="20" t="s">
        <v>17</v>
      </c>
      <c r="D124" s="19">
        <v>3.12999999999999</v>
      </c>
      <c r="E124" s="21">
        <v>0.0358</v>
      </c>
      <c r="F124" s="18">
        <v>950</v>
      </c>
      <c r="G124" s="18">
        <f t="shared" si="9"/>
        <v>2973.49999999999</v>
      </c>
      <c r="H124" s="22">
        <f t="shared" si="6"/>
        <v>21.2839999999999</v>
      </c>
      <c r="I124" s="22">
        <f t="shared" si="7"/>
        <v>47.8889999999998</v>
      </c>
      <c r="J124" s="22">
        <f t="shared" si="8"/>
        <v>37.2469999999999</v>
      </c>
      <c r="K124" s="27"/>
      <c r="L124" s="27"/>
    </row>
    <row r="125" ht="15.75" customHeight="1" spans="1:12">
      <c r="A125" s="18">
        <v>121</v>
      </c>
      <c r="B125" s="19" t="s">
        <v>137</v>
      </c>
      <c r="C125" s="20" t="s">
        <v>17</v>
      </c>
      <c r="D125" s="19">
        <v>0.149999999999999</v>
      </c>
      <c r="E125" s="21">
        <v>0.0358</v>
      </c>
      <c r="F125" s="18">
        <v>950</v>
      </c>
      <c r="G125" s="18">
        <f t="shared" si="9"/>
        <v>142.499999999999</v>
      </c>
      <c r="H125" s="22">
        <f t="shared" si="6"/>
        <v>1.01999999999999</v>
      </c>
      <c r="I125" s="22">
        <f t="shared" si="7"/>
        <v>2.29499999999998</v>
      </c>
      <c r="J125" s="22">
        <f t="shared" si="8"/>
        <v>1.78499999999999</v>
      </c>
      <c r="K125" s="27"/>
      <c r="L125" s="27"/>
    </row>
    <row r="126" ht="15.75" customHeight="1" spans="1:12">
      <c r="A126" s="23">
        <v>122</v>
      </c>
      <c r="B126" s="19" t="s">
        <v>138</v>
      </c>
      <c r="C126" s="20" t="s">
        <v>17</v>
      </c>
      <c r="D126" s="19">
        <v>1.08000000000001</v>
      </c>
      <c r="E126" s="21">
        <v>0.0358</v>
      </c>
      <c r="F126" s="18">
        <v>950</v>
      </c>
      <c r="G126" s="18">
        <f t="shared" si="9"/>
        <v>1026.00000000001</v>
      </c>
      <c r="H126" s="22">
        <f t="shared" si="6"/>
        <v>7.34400000000007</v>
      </c>
      <c r="I126" s="22">
        <f t="shared" si="7"/>
        <v>16.5240000000002</v>
      </c>
      <c r="J126" s="22">
        <f t="shared" si="8"/>
        <v>12.8520000000001</v>
      </c>
      <c r="K126" s="27"/>
      <c r="L126" s="27"/>
    </row>
    <row r="127" ht="15.75" customHeight="1" spans="1:12">
      <c r="A127" s="23">
        <v>123</v>
      </c>
      <c r="B127" s="19" t="s">
        <v>139</v>
      </c>
      <c r="C127" s="20" t="s">
        <v>17</v>
      </c>
      <c r="D127" s="19">
        <v>1.25</v>
      </c>
      <c r="E127" s="21">
        <v>0.0358</v>
      </c>
      <c r="F127" s="18">
        <v>950</v>
      </c>
      <c r="G127" s="18">
        <f t="shared" si="9"/>
        <v>1187.5</v>
      </c>
      <c r="H127" s="22">
        <f t="shared" si="6"/>
        <v>8.5</v>
      </c>
      <c r="I127" s="22">
        <f t="shared" si="7"/>
        <v>19.125</v>
      </c>
      <c r="J127" s="22">
        <f t="shared" si="8"/>
        <v>14.875</v>
      </c>
      <c r="K127" s="27"/>
      <c r="L127" s="27"/>
    </row>
    <row r="128" ht="15.75" customHeight="1" spans="1:12">
      <c r="A128" s="23">
        <v>124</v>
      </c>
      <c r="B128" s="19" t="s">
        <v>140</v>
      </c>
      <c r="C128" s="20" t="s">
        <v>17</v>
      </c>
      <c r="D128" s="19">
        <v>1.98000000000001</v>
      </c>
      <c r="E128" s="21">
        <v>0.0358</v>
      </c>
      <c r="F128" s="18">
        <v>950</v>
      </c>
      <c r="G128" s="18">
        <f t="shared" si="9"/>
        <v>1881.00000000001</v>
      </c>
      <c r="H128" s="22">
        <f t="shared" si="6"/>
        <v>13.4640000000001</v>
      </c>
      <c r="I128" s="22">
        <f t="shared" si="7"/>
        <v>30.2940000000001</v>
      </c>
      <c r="J128" s="22">
        <f t="shared" si="8"/>
        <v>23.5620000000001</v>
      </c>
      <c r="K128" s="27"/>
      <c r="L128" s="27"/>
    </row>
    <row r="129" ht="15.75" customHeight="1" spans="1:12">
      <c r="A129" s="18">
        <v>125</v>
      </c>
      <c r="B129" s="19" t="s">
        <v>141</v>
      </c>
      <c r="C129" s="20" t="s">
        <v>17</v>
      </c>
      <c r="D129" s="19">
        <v>0.869999999999994</v>
      </c>
      <c r="E129" s="21">
        <v>0.0358</v>
      </c>
      <c r="F129" s="18">
        <v>950</v>
      </c>
      <c r="G129" s="18">
        <f t="shared" si="9"/>
        <v>826.499999999994</v>
      </c>
      <c r="H129" s="22">
        <f t="shared" si="6"/>
        <v>5.91599999999996</v>
      </c>
      <c r="I129" s="22">
        <f t="shared" si="7"/>
        <v>13.3109999999999</v>
      </c>
      <c r="J129" s="22">
        <f t="shared" si="8"/>
        <v>10.3529999999999</v>
      </c>
      <c r="K129" s="27"/>
      <c r="L129" s="27"/>
    </row>
    <row r="130" ht="15.75" customHeight="1" spans="1:12">
      <c r="A130" s="23">
        <v>126</v>
      </c>
      <c r="B130" s="19" t="s">
        <v>142</v>
      </c>
      <c r="C130" s="20" t="s">
        <v>17</v>
      </c>
      <c r="D130" s="19">
        <v>1.28</v>
      </c>
      <c r="E130" s="21">
        <v>0.0358</v>
      </c>
      <c r="F130" s="18">
        <v>950</v>
      </c>
      <c r="G130" s="18">
        <f t="shared" si="9"/>
        <v>1216</v>
      </c>
      <c r="H130" s="22">
        <f t="shared" si="6"/>
        <v>8.704</v>
      </c>
      <c r="I130" s="22">
        <f t="shared" si="7"/>
        <v>19.584</v>
      </c>
      <c r="J130" s="22">
        <f t="shared" si="8"/>
        <v>15.232</v>
      </c>
      <c r="K130" s="27"/>
      <c r="L130" s="27"/>
    </row>
    <row r="131" ht="15.75" customHeight="1" spans="1:12">
      <c r="A131" s="23">
        <v>127</v>
      </c>
      <c r="B131" s="19" t="s">
        <v>143</v>
      </c>
      <c r="C131" s="20" t="s">
        <v>17</v>
      </c>
      <c r="D131" s="19">
        <v>0.600000000000001</v>
      </c>
      <c r="E131" s="21">
        <v>0.0358</v>
      </c>
      <c r="F131" s="18">
        <v>950</v>
      </c>
      <c r="G131" s="18">
        <f t="shared" si="9"/>
        <v>570.000000000001</v>
      </c>
      <c r="H131" s="22">
        <f t="shared" si="6"/>
        <v>4.08000000000001</v>
      </c>
      <c r="I131" s="22">
        <f t="shared" si="7"/>
        <v>9.18000000000002</v>
      </c>
      <c r="J131" s="22">
        <f t="shared" si="8"/>
        <v>7.14000000000001</v>
      </c>
      <c r="K131" s="27"/>
      <c r="L131" s="27"/>
    </row>
    <row r="132" ht="15.75" customHeight="1" spans="1:12">
      <c r="A132" s="23">
        <v>128</v>
      </c>
      <c r="B132" s="19" t="s">
        <v>144</v>
      </c>
      <c r="C132" s="20" t="s">
        <v>17</v>
      </c>
      <c r="D132" s="19">
        <v>0.640000000000001</v>
      </c>
      <c r="E132" s="21">
        <v>0.0358</v>
      </c>
      <c r="F132" s="18">
        <v>950</v>
      </c>
      <c r="G132" s="18">
        <f t="shared" si="9"/>
        <v>608.000000000001</v>
      </c>
      <c r="H132" s="22">
        <f t="shared" si="6"/>
        <v>4.35200000000001</v>
      </c>
      <c r="I132" s="22">
        <f t="shared" si="7"/>
        <v>9.79200000000002</v>
      </c>
      <c r="J132" s="22">
        <f t="shared" si="8"/>
        <v>7.61600000000001</v>
      </c>
      <c r="K132" s="27"/>
      <c r="L132" s="27"/>
    </row>
    <row r="133" ht="15.75" customHeight="1" spans="1:12">
      <c r="A133" s="18">
        <v>129</v>
      </c>
      <c r="B133" s="19" t="s">
        <v>145</v>
      </c>
      <c r="C133" s="20" t="s">
        <v>17</v>
      </c>
      <c r="D133" s="19">
        <v>0.660000000000004</v>
      </c>
      <c r="E133" s="21">
        <v>0.0358</v>
      </c>
      <c r="F133" s="18">
        <v>950</v>
      </c>
      <c r="G133" s="18">
        <f t="shared" si="9"/>
        <v>627.000000000004</v>
      </c>
      <c r="H133" s="22">
        <f t="shared" si="6"/>
        <v>4.48800000000003</v>
      </c>
      <c r="I133" s="22">
        <f t="shared" si="7"/>
        <v>10.0980000000001</v>
      </c>
      <c r="J133" s="22">
        <f t="shared" si="8"/>
        <v>7.85400000000005</v>
      </c>
      <c r="K133" s="27"/>
      <c r="L133" s="27"/>
    </row>
    <row r="134" ht="15.75" customHeight="1" spans="1:12">
      <c r="A134" s="23">
        <v>130</v>
      </c>
      <c r="B134" s="19" t="s">
        <v>146</v>
      </c>
      <c r="C134" s="20" t="s">
        <v>17</v>
      </c>
      <c r="D134" s="19">
        <v>2.65</v>
      </c>
      <c r="E134" s="21">
        <v>0.0358</v>
      </c>
      <c r="F134" s="18">
        <v>950</v>
      </c>
      <c r="G134" s="18">
        <f t="shared" si="9"/>
        <v>2517.5</v>
      </c>
      <c r="H134" s="22">
        <f t="shared" si="6"/>
        <v>18.02</v>
      </c>
      <c r="I134" s="22">
        <f t="shared" si="7"/>
        <v>40.545</v>
      </c>
      <c r="J134" s="22">
        <f t="shared" si="8"/>
        <v>31.535</v>
      </c>
      <c r="K134" s="27"/>
      <c r="L134" s="27"/>
    </row>
    <row r="135" ht="15.75" customHeight="1" spans="1:12">
      <c r="A135" s="23">
        <v>131</v>
      </c>
      <c r="B135" s="19" t="s">
        <v>147</v>
      </c>
      <c r="C135" s="20" t="s">
        <v>17</v>
      </c>
      <c r="D135" s="19">
        <v>1.1</v>
      </c>
      <c r="E135" s="21">
        <v>0.0358</v>
      </c>
      <c r="F135" s="18">
        <v>950</v>
      </c>
      <c r="G135" s="18">
        <f t="shared" si="9"/>
        <v>1045</v>
      </c>
      <c r="H135" s="22">
        <f t="shared" ref="H135:H198" si="10">D135*34*0.2</f>
        <v>7.48</v>
      </c>
      <c r="I135" s="22">
        <f t="shared" ref="I135:I198" si="11">D135*34*0.45</f>
        <v>16.83</v>
      </c>
      <c r="J135" s="22">
        <f t="shared" ref="J135:J198" si="12">D135*34*0.35</f>
        <v>13.09</v>
      </c>
      <c r="K135" s="27"/>
      <c r="L135" s="27"/>
    </row>
    <row r="136" ht="15.75" customHeight="1" spans="1:12">
      <c r="A136" s="23">
        <v>132</v>
      </c>
      <c r="B136" s="19" t="s">
        <v>148</v>
      </c>
      <c r="C136" s="20" t="s">
        <v>17</v>
      </c>
      <c r="D136" s="19">
        <v>1.49</v>
      </c>
      <c r="E136" s="21">
        <v>0.0358</v>
      </c>
      <c r="F136" s="18">
        <v>950</v>
      </c>
      <c r="G136" s="18">
        <f t="shared" si="9"/>
        <v>1415.5</v>
      </c>
      <c r="H136" s="22">
        <f t="shared" si="10"/>
        <v>10.132</v>
      </c>
      <c r="I136" s="22">
        <f t="shared" si="11"/>
        <v>22.797</v>
      </c>
      <c r="J136" s="22">
        <f t="shared" si="12"/>
        <v>17.731</v>
      </c>
      <c r="K136" s="27"/>
      <c r="L136" s="27"/>
    </row>
    <row r="137" ht="15.75" customHeight="1" spans="1:12">
      <c r="A137" s="18">
        <v>133</v>
      </c>
      <c r="B137" s="19" t="s">
        <v>149</v>
      </c>
      <c r="C137" s="20" t="s">
        <v>17</v>
      </c>
      <c r="D137" s="19">
        <v>1.4</v>
      </c>
      <c r="E137" s="21">
        <v>0.0358</v>
      </c>
      <c r="F137" s="18">
        <v>950</v>
      </c>
      <c r="G137" s="18">
        <f t="shared" si="9"/>
        <v>1330</v>
      </c>
      <c r="H137" s="22">
        <f t="shared" si="10"/>
        <v>9.52</v>
      </c>
      <c r="I137" s="22">
        <f t="shared" si="11"/>
        <v>21.42</v>
      </c>
      <c r="J137" s="22">
        <f t="shared" si="12"/>
        <v>16.66</v>
      </c>
      <c r="K137" s="27"/>
      <c r="L137" s="27"/>
    </row>
    <row r="138" ht="15.75" customHeight="1" spans="1:12">
      <c r="A138" s="23">
        <v>134</v>
      </c>
      <c r="B138" s="19" t="s">
        <v>150</v>
      </c>
      <c r="C138" s="20" t="s">
        <v>17</v>
      </c>
      <c r="D138" s="19">
        <v>3.03</v>
      </c>
      <c r="E138" s="21">
        <v>0.0358</v>
      </c>
      <c r="F138" s="18">
        <v>950</v>
      </c>
      <c r="G138" s="18">
        <f t="shared" si="9"/>
        <v>2878.5</v>
      </c>
      <c r="H138" s="22">
        <f t="shared" si="10"/>
        <v>20.604</v>
      </c>
      <c r="I138" s="22">
        <f t="shared" si="11"/>
        <v>46.359</v>
      </c>
      <c r="J138" s="22">
        <f t="shared" si="12"/>
        <v>36.057</v>
      </c>
      <c r="K138" s="27"/>
      <c r="L138" s="27"/>
    </row>
    <row r="139" ht="15.75" customHeight="1" spans="1:12">
      <c r="A139" s="23">
        <v>135</v>
      </c>
      <c r="B139" s="19" t="s">
        <v>151</v>
      </c>
      <c r="C139" s="20" t="s">
        <v>17</v>
      </c>
      <c r="D139" s="19">
        <v>0.499999999999996</v>
      </c>
      <c r="E139" s="21">
        <v>0.0358</v>
      </c>
      <c r="F139" s="18">
        <v>950</v>
      </c>
      <c r="G139" s="18">
        <f t="shared" si="9"/>
        <v>474.999999999996</v>
      </c>
      <c r="H139" s="22">
        <f t="shared" si="10"/>
        <v>3.39999999999997</v>
      </c>
      <c r="I139" s="22">
        <f t="shared" si="11"/>
        <v>7.64999999999994</v>
      </c>
      <c r="J139" s="22">
        <f t="shared" si="12"/>
        <v>5.94999999999995</v>
      </c>
      <c r="K139" s="27"/>
      <c r="L139" s="27"/>
    </row>
    <row r="140" ht="15.75" customHeight="1" spans="1:12">
      <c r="A140" s="23">
        <v>136</v>
      </c>
      <c r="B140" s="19" t="s">
        <v>152</v>
      </c>
      <c r="C140" s="20" t="s">
        <v>17</v>
      </c>
      <c r="D140" s="19">
        <v>1.03</v>
      </c>
      <c r="E140" s="21">
        <v>0.0358</v>
      </c>
      <c r="F140" s="18">
        <v>950</v>
      </c>
      <c r="G140" s="18">
        <f t="shared" si="9"/>
        <v>978.5</v>
      </c>
      <c r="H140" s="22">
        <f t="shared" si="10"/>
        <v>7.004</v>
      </c>
      <c r="I140" s="22">
        <f t="shared" si="11"/>
        <v>15.759</v>
      </c>
      <c r="J140" s="22">
        <f t="shared" si="12"/>
        <v>12.257</v>
      </c>
      <c r="K140" s="27"/>
      <c r="L140" s="27"/>
    </row>
    <row r="141" ht="15.75" customHeight="1" spans="1:12">
      <c r="A141" s="18">
        <v>137</v>
      </c>
      <c r="B141" s="19" t="s">
        <v>153</v>
      </c>
      <c r="C141" s="20" t="s">
        <v>17</v>
      </c>
      <c r="D141" s="19">
        <v>0.91</v>
      </c>
      <c r="E141" s="21">
        <v>0.0358</v>
      </c>
      <c r="F141" s="18">
        <v>950</v>
      </c>
      <c r="G141" s="18">
        <f t="shared" si="9"/>
        <v>864.5</v>
      </c>
      <c r="H141" s="22">
        <f t="shared" si="10"/>
        <v>6.188</v>
      </c>
      <c r="I141" s="22">
        <f t="shared" si="11"/>
        <v>13.923</v>
      </c>
      <c r="J141" s="22">
        <f t="shared" si="12"/>
        <v>10.829</v>
      </c>
      <c r="K141" s="27"/>
      <c r="L141" s="27"/>
    </row>
    <row r="142" ht="15.75" customHeight="1" spans="1:12">
      <c r="A142" s="23">
        <v>138</v>
      </c>
      <c r="B142" s="19" t="s">
        <v>154</v>
      </c>
      <c r="C142" s="20" t="s">
        <v>17</v>
      </c>
      <c r="D142" s="24">
        <v>3.23</v>
      </c>
      <c r="E142" s="21">
        <v>0.0358</v>
      </c>
      <c r="F142" s="18">
        <v>950</v>
      </c>
      <c r="G142" s="18">
        <f t="shared" si="9"/>
        <v>3068.5</v>
      </c>
      <c r="H142" s="22">
        <f t="shared" si="10"/>
        <v>21.964</v>
      </c>
      <c r="I142" s="22">
        <f t="shared" si="11"/>
        <v>49.419</v>
      </c>
      <c r="J142" s="22">
        <f t="shared" si="12"/>
        <v>38.437</v>
      </c>
      <c r="K142" s="27"/>
      <c r="L142" s="27"/>
    </row>
    <row r="143" ht="15.75" customHeight="1" spans="1:12">
      <c r="A143" s="23">
        <v>139</v>
      </c>
      <c r="B143" s="19" t="s">
        <v>155</v>
      </c>
      <c r="C143" s="20" t="s">
        <v>17</v>
      </c>
      <c r="D143" s="19">
        <v>2.03</v>
      </c>
      <c r="E143" s="21">
        <v>0.0358</v>
      </c>
      <c r="F143" s="18">
        <v>950</v>
      </c>
      <c r="G143" s="18">
        <f t="shared" si="9"/>
        <v>1928.5</v>
      </c>
      <c r="H143" s="22">
        <f t="shared" si="10"/>
        <v>13.804</v>
      </c>
      <c r="I143" s="22">
        <f t="shared" si="11"/>
        <v>31.059</v>
      </c>
      <c r="J143" s="22">
        <f t="shared" si="12"/>
        <v>24.157</v>
      </c>
      <c r="K143" s="27"/>
      <c r="L143" s="27"/>
    </row>
    <row r="144" ht="15.75" customHeight="1" spans="1:12">
      <c r="A144" s="23">
        <v>140</v>
      </c>
      <c r="B144" s="19" t="s">
        <v>156</v>
      </c>
      <c r="C144" s="20" t="s">
        <v>17</v>
      </c>
      <c r="D144" s="19">
        <v>0.5</v>
      </c>
      <c r="E144" s="21">
        <v>0.0358</v>
      </c>
      <c r="F144" s="18">
        <v>950</v>
      </c>
      <c r="G144" s="18">
        <f t="shared" si="9"/>
        <v>475</v>
      </c>
      <c r="H144" s="22">
        <f t="shared" si="10"/>
        <v>3.4</v>
      </c>
      <c r="I144" s="22">
        <f t="shared" si="11"/>
        <v>7.65</v>
      </c>
      <c r="J144" s="22">
        <f t="shared" si="12"/>
        <v>5.95</v>
      </c>
      <c r="K144" s="27"/>
      <c r="L144" s="27"/>
    </row>
    <row r="145" ht="15.75" customHeight="1" spans="1:12">
      <c r="A145" s="18">
        <v>141</v>
      </c>
      <c r="B145" s="19" t="s">
        <v>157</v>
      </c>
      <c r="C145" s="20" t="s">
        <v>17</v>
      </c>
      <c r="D145" s="19">
        <v>0.899999999999999</v>
      </c>
      <c r="E145" s="21">
        <v>0.0358</v>
      </c>
      <c r="F145" s="18">
        <v>950</v>
      </c>
      <c r="G145" s="18">
        <f t="shared" si="9"/>
        <v>854.999999999999</v>
      </c>
      <c r="H145" s="22">
        <f t="shared" si="10"/>
        <v>6.11999999999999</v>
      </c>
      <c r="I145" s="22">
        <f t="shared" si="11"/>
        <v>13.77</v>
      </c>
      <c r="J145" s="22">
        <f t="shared" si="12"/>
        <v>10.71</v>
      </c>
      <c r="K145" s="27"/>
      <c r="L145" s="27"/>
    </row>
    <row r="146" ht="15.75" customHeight="1" spans="1:12">
      <c r="A146" s="23">
        <v>142</v>
      </c>
      <c r="B146" s="19" t="s">
        <v>158</v>
      </c>
      <c r="C146" s="20" t="s">
        <v>17</v>
      </c>
      <c r="D146" s="19">
        <v>1.85</v>
      </c>
      <c r="E146" s="21">
        <v>0.0358</v>
      </c>
      <c r="F146" s="18">
        <v>950</v>
      </c>
      <c r="G146" s="18">
        <f t="shared" si="9"/>
        <v>1757.5</v>
      </c>
      <c r="H146" s="22">
        <f t="shared" si="10"/>
        <v>12.58</v>
      </c>
      <c r="I146" s="22">
        <f t="shared" si="11"/>
        <v>28.305</v>
      </c>
      <c r="J146" s="22">
        <f t="shared" si="12"/>
        <v>22.015</v>
      </c>
      <c r="K146" s="27"/>
      <c r="L146" s="27"/>
    </row>
    <row r="147" ht="15.75" customHeight="1" spans="1:12">
      <c r="A147" s="23">
        <v>143</v>
      </c>
      <c r="B147" s="19" t="s">
        <v>159</v>
      </c>
      <c r="C147" s="20" t="s">
        <v>17</v>
      </c>
      <c r="D147" s="19">
        <v>0.55</v>
      </c>
      <c r="E147" s="21">
        <v>0.0358</v>
      </c>
      <c r="F147" s="18">
        <v>950</v>
      </c>
      <c r="G147" s="18">
        <f t="shared" si="9"/>
        <v>522.5</v>
      </c>
      <c r="H147" s="22">
        <f t="shared" si="10"/>
        <v>3.74</v>
      </c>
      <c r="I147" s="22">
        <f t="shared" si="11"/>
        <v>8.415</v>
      </c>
      <c r="J147" s="22">
        <f t="shared" si="12"/>
        <v>6.545</v>
      </c>
      <c r="K147" s="27"/>
      <c r="L147" s="27"/>
    </row>
    <row r="148" ht="15.75" customHeight="1" spans="1:12">
      <c r="A148" s="23">
        <v>144</v>
      </c>
      <c r="B148" s="19" t="s">
        <v>160</v>
      </c>
      <c r="C148" s="20" t="s">
        <v>17</v>
      </c>
      <c r="D148" s="19">
        <v>0.96</v>
      </c>
      <c r="E148" s="21">
        <v>0.0358</v>
      </c>
      <c r="F148" s="18">
        <v>950</v>
      </c>
      <c r="G148" s="18">
        <f t="shared" si="9"/>
        <v>912</v>
      </c>
      <c r="H148" s="22">
        <f t="shared" si="10"/>
        <v>6.528</v>
      </c>
      <c r="I148" s="22">
        <f t="shared" si="11"/>
        <v>14.688</v>
      </c>
      <c r="J148" s="22">
        <f t="shared" si="12"/>
        <v>11.424</v>
      </c>
      <c r="K148" s="27"/>
      <c r="L148" s="27"/>
    </row>
    <row r="149" ht="15.75" customHeight="1" spans="1:12">
      <c r="A149" s="18">
        <v>145</v>
      </c>
      <c r="B149" s="19" t="s">
        <v>161</v>
      </c>
      <c r="C149" s="20" t="s">
        <v>17</v>
      </c>
      <c r="D149" s="19">
        <v>0.2</v>
      </c>
      <c r="E149" s="21">
        <v>0.0358</v>
      </c>
      <c r="F149" s="18">
        <v>950</v>
      </c>
      <c r="G149" s="18">
        <f t="shared" si="9"/>
        <v>190</v>
      </c>
      <c r="H149" s="22">
        <f t="shared" si="10"/>
        <v>1.36</v>
      </c>
      <c r="I149" s="22">
        <f t="shared" si="11"/>
        <v>3.06</v>
      </c>
      <c r="J149" s="22">
        <f t="shared" si="12"/>
        <v>2.38</v>
      </c>
      <c r="K149" s="27"/>
      <c r="L149" s="27"/>
    </row>
    <row r="150" ht="15.75" customHeight="1" spans="1:12">
      <c r="A150" s="23">
        <v>146</v>
      </c>
      <c r="B150" s="19" t="s">
        <v>162</v>
      </c>
      <c r="C150" s="20" t="s">
        <v>17</v>
      </c>
      <c r="D150" s="19">
        <v>0.3</v>
      </c>
      <c r="E150" s="21">
        <v>0.0358</v>
      </c>
      <c r="F150" s="18">
        <v>950</v>
      </c>
      <c r="G150" s="18">
        <f t="shared" si="9"/>
        <v>285</v>
      </c>
      <c r="H150" s="22">
        <f t="shared" si="10"/>
        <v>2.04</v>
      </c>
      <c r="I150" s="22">
        <f t="shared" si="11"/>
        <v>4.59</v>
      </c>
      <c r="J150" s="22">
        <f t="shared" si="12"/>
        <v>3.57</v>
      </c>
      <c r="K150" s="27"/>
      <c r="L150" s="27"/>
    </row>
    <row r="151" ht="15.75" customHeight="1" spans="1:12">
      <c r="A151" s="23" t="s">
        <v>163</v>
      </c>
      <c r="B151" s="27"/>
      <c r="C151" s="20" t="s">
        <v>17</v>
      </c>
      <c r="D151" s="18">
        <f>SUM(D5:D150)</f>
        <v>580.999999999999</v>
      </c>
      <c r="E151" s="21">
        <v>0.0358</v>
      </c>
      <c r="F151" s="18">
        <v>950</v>
      </c>
      <c r="G151" s="18">
        <f>SUM(G5:G150)</f>
        <v>551950</v>
      </c>
      <c r="H151" s="22">
        <f>SUM(H5:H150)</f>
        <v>3950.8</v>
      </c>
      <c r="I151" s="22">
        <f>SUM(I5:I150)</f>
        <v>8889.3</v>
      </c>
      <c r="J151" s="22">
        <f>SUM(J5:J150)</f>
        <v>6913.9</v>
      </c>
      <c r="K151" s="27"/>
      <c r="L151" s="27"/>
    </row>
    <row r="152" ht="15.75" customHeight="1"/>
    <row r="153" ht="15.75" customHeight="1" spans="1:12">
      <c r="A153" s="29" t="s">
        <v>164</v>
      </c>
      <c r="B153" s="30"/>
      <c r="C153" s="30"/>
      <c r="D153" s="31"/>
      <c r="E153" s="32" t="s">
        <v>165</v>
      </c>
      <c r="F153" s="4"/>
      <c r="G153" s="4"/>
      <c r="H153" s="33"/>
      <c r="I153" s="33"/>
      <c r="J153" s="33" t="s">
        <v>166</v>
      </c>
      <c r="K153" s="4"/>
      <c r="L153" s="4"/>
    </row>
    <row r="154" ht="15.75" customHeight="1" spans="4:10">
      <c r="D154" s="34"/>
      <c r="E154"/>
      <c r="F154"/>
      <c r="G154"/>
      <c r="H154" s="35"/>
      <c r="I154" s="35"/>
      <c r="J154" s="35"/>
    </row>
    <row r="155" ht="15.75" customHeight="1" spans="1:12">
      <c r="A155" s="36" t="s">
        <v>167</v>
      </c>
      <c r="B155" s="37"/>
      <c r="C155" s="37"/>
      <c r="D155" s="37"/>
      <c r="E155" s="37"/>
      <c r="F155" s="37"/>
      <c r="G155" s="37"/>
      <c r="H155" s="38"/>
      <c r="I155" s="38"/>
      <c r="J155" s="38"/>
      <c r="K155" s="37"/>
      <c r="L155" s="37"/>
    </row>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9"/>
      <c r="R829" s="39"/>
    </row>
  </sheetData>
  <mergeCells count="4">
    <mergeCell ref="A1:L1"/>
    <mergeCell ref="A2:D2"/>
    <mergeCell ref="A3:D3"/>
    <mergeCell ref="A155:L155"/>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